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D:\fujikenren-hp\fujiken-gyoji-pdf\"/>
    </mc:Choice>
  </mc:AlternateContent>
  <bookViews>
    <workbookView xWindow="0" yWindow="0" windowWidth="28800" windowHeight="12120" xr2:uid="{00000000-000D-0000-FFFF-FFFF00000000}"/>
  </bookViews>
  <sheets>
    <sheet name="会員登録名簿" sheetId="2" r:id="rId1"/>
    <sheet name="会員登録名簿記入例" sheetId="5" r:id="rId2"/>
    <sheet name="支部No." sheetId="3" state="hidden" r:id="rId3"/>
  </sheets>
  <definedNames>
    <definedName name="_xlnm.Print_Area" localSheetId="0">会員登録名簿!$A$2:$R$13</definedName>
    <definedName name="_xlnm.Print_Area" localSheetId="1">会員登録名簿記入例!$B$2:$R$13</definedName>
    <definedName name="_xlnm.Print_Titles" localSheetId="0">会員登録名簿!$2:$3</definedName>
    <definedName name="_xlnm.Print_Titles" localSheetId="1">会員登録名簿記入例!$3:$3</definedName>
    <definedName name="支部リスト">支部No.!$B$2:$B$38</definedName>
    <definedName name="職業リスト">支部No.!$C$2:$C$12</definedName>
    <definedName name="年度リスト">支部No.!$D$1:$D$5</definedName>
  </definedNames>
  <calcPr calcId="171027"/>
</workbook>
</file>

<file path=xl/calcChain.xml><?xml version="1.0" encoding="utf-8"?>
<calcChain xmlns="http://schemas.openxmlformats.org/spreadsheetml/2006/main">
  <c r="P2" i="2" l="1"/>
  <c r="H4" i="2" l="1"/>
  <c r="H5" i="2"/>
  <c r="H6" i="2"/>
  <c r="H7" i="2"/>
  <c r="H8" i="2"/>
  <c r="H9" i="2"/>
  <c r="H10" i="2"/>
  <c r="H11" i="2"/>
  <c r="H12" i="2"/>
  <c r="H13" i="2"/>
  <c r="H1" i="2" l="1"/>
  <c r="E1" i="2"/>
  <c r="D2" i="3" l="1"/>
  <c r="D3" i="3" l="1"/>
  <c r="D5" i="3"/>
  <c r="D4" i="3"/>
  <c r="D1" i="3"/>
  <c r="H4" i="5" l="1"/>
  <c r="S5" i="5" l="1"/>
  <c r="S4" i="5"/>
  <c r="E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takada</author>
  </authors>
  <commentList>
    <comment ref="G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2016/4/1　か　H28.4.1　の形式で入力する。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2016/4/1　か　H28.4.1　の形式で入力する。</t>
        </r>
      </text>
    </comment>
    <comment ref="O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2016/4/1　か　H28.4.1　の形式で入力する。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User8</author>
  </authors>
  <commentList>
    <comment ref="A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「神奈川県剣道連盟役員名簿」に載っているNo.</t>
        </r>
      </text>
    </comment>
  </commentList>
</comments>
</file>

<file path=xl/sharedStrings.xml><?xml version="1.0" encoding="utf-8"?>
<sst xmlns="http://schemas.openxmlformats.org/spreadsheetml/2006/main" count="100" uniqueCount="98">
  <si>
    <t>生年月日</t>
    <rPh sb="0" eb="2">
      <t>セイネン</t>
    </rPh>
    <rPh sb="2" eb="4">
      <t>ガッピ</t>
    </rPh>
    <phoneticPr fontId="2"/>
  </si>
  <si>
    <t>称号</t>
    <rPh sb="0" eb="2">
      <t>ショウゴウ</t>
    </rPh>
    <phoneticPr fontId="2"/>
  </si>
  <si>
    <t>職業</t>
    <rPh sb="0" eb="2">
      <t>ショクギョウ</t>
    </rPh>
    <phoneticPr fontId="2"/>
  </si>
  <si>
    <t>男</t>
    <rPh sb="0" eb="1">
      <t>オトコ</t>
    </rPh>
    <phoneticPr fontId="2"/>
  </si>
  <si>
    <t>神奈川区鶴屋町2-17-1
相鉄・岩崎学園ビル307号</t>
    <rPh sb="0" eb="4">
      <t>カナガワク</t>
    </rPh>
    <rPh sb="4" eb="6">
      <t>ツルヤ</t>
    </rPh>
    <rPh sb="6" eb="7">
      <t>マチ</t>
    </rPh>
    <rPh sb="14" eb="15">
      <t>ソウ</t>
    </rPh>
    <rPh sb="15" eb="16">
      <t>テツ</t>
    </rPh>
    <rPh sb="17" eb="19">
      <t>イワサキ</t>
    </rPh>
    <rPh sb="19" eb="21">
      <t>ガクエン</t>
    </rPh>
    <rPh sb="26" eb="27">
      <t>ゴウ</t>
    </rPh>
    <phoneticPr fontId="2"/>
  </si>
  <si>
    <t>045-321-6175</t>
    <phoneticPr fontId="2"/>
  </si>
  <si>
    <t>横浜　太郎</t>
    <rPh sb="0" eb="2">
      <t>ヨコハマ</t>
    </rPh>
    <rPh sb="3" eb="5">
      <t>　タロウ</t>
    </rPh>
    <phoneticPr fontId="2"/>
  </si>
  <si>
    <t>123-4567</t>
    <phoneticPr fontId="2"/>
  </si>
  <si>
    <t>段位</t>
    <rPh sb="0" eb="2">
      <t>ダンイ</t>
    </rPh>
    <phoneticPr fontId="2"/>
  </si>
  <si>
    <t>全剣連
登録番号</t>
    <rPh sb="0" eb="1">
      <t>ゼン</t>
    </rPh>
    <rPh sb="1" eb="2">
      <t>ケン</t>
    </rPh>
    <rPh sb="2" eb="3">
      <t>レン</t>
    </rPh>
    <phoneticPr fontId="2"/>
  </si>
  <si>
    <t>性別</t>
    <rPh sb="0" eb="1">
      <t>セイ</t>
    </rPh>
    <rPh sb="1" eb="2">
      <t>ベツ</t>
    </rPh>
    <phoneticPr fontId="2"/>
  </si>
  <si>
    <t>郵便番号</t>
    <rPh sb="0" eb="2">
      <t>ユウビン</t>
    </rPh>
    <phoneticPr fontId="2"/>
  </si>
  <si>
    <t>備考</t>
    <rPh sb="0" eb="1">
      <t>ビ</t>
    </rPh>
    <rPh sb="1" eb="2">
      <t>コウ</t>
    </rPh>
    <phoneticPr fontId="2"/>
  </si>
  <si>
    <t>会員
番号</t>
    <rPh sb="0" eb="2">
      <t>カイイン</t>
    </rPh>
    <rPh sb="3" eb="5">
      <t>バンゴウ</t>
    </rPh>
    <phoneticPr fontId="2"/>
  </si>
  <si>
    <t>氏名</t>
    <rPh sb="0" eb="2">
      <t>しめい</t>
    </rPh>
    <phoneticPr fontId="2" type="Hiragana" alignment="distributed"/>
  </si>
  <si>
    <t>年齢</t>
    <rPh sb="0" eb="1">
      <t>ネン</t>
    </rPh>
    <rPh sb="1" eb="2">
      <t>レイ</t>
    </rPh>
    <phoneticPr fontId="2"/>
  </si>
  <si>
    <t>住所</t>
    <rPh sb="0" eb="1">
      <t>ジュウ</t>
    </rPh>
    <rPh sb="1" eb="2">
      <t>ショ</t>
    </rPh>
    <phoneticPr fontId="2"/>
  </si>
  <si>
    <t>電話</t>
    <rPh sb="0" eb="1">
      <t>デン</t>
    </rPh>
    <rPh sb="1" eb="2">
      <t>ハナシ</t>
    </rPh>
    <phoneticPr fontId="2"/>
  </si>
  <si>
    <t>取得
年月日</t>
    <rPh sb="0" eb="1">
      <t>トリ</t>
    </rPh>
    <rPh sb="1" eb="2">
      <t>エ</t>
    </rPh>
    <phoneticPr fontId="2"/>
  </si>
  <si>
    <t>取得
年月日</t>
    <rPh sb="0" eb="1">
      <t>トリ</t>
    </rPh>
    <rPh sb="1" eb="2">
      <t>エ</t>
    </rPh>
    <rPh sb="3" eb="4">
      <t>ネン</t>
    </rPh>
    <rPh sb="4" eb="6">
      <t>ガッピ</t>
    </rPh>
    <phoneticPr fontId="2"/>
  </si>
  <si>
    <t>教士</t>
  </si>
  <si>
    <t>No.</t>
    <phoneticPr fontId="9"/>
  </si>
  <si>
    <t>支部名</t>
    <rPh sb="0" eb="2">
      <t>シブ</t>
    </rPh>
    <rPh sb="2" eb="3">
      <t>メイ</t>
    </rPh>
    <phoneticPr fontId="9"/>
  </si>
  <si>
    <t>鶴見区</t>
    <rPh sb="0" eb="3">
      <t>ツルミク</t>
    </rPh>
    <phoneticPr fontId="9"/>
  </si>
  <si>
    <t>神奈川区</t>
    <rPh sb="0" eb="4">
      <t>カナガワク</t>
    </rPh>
    <phoneticPr fontId="9"/>
  </si>
  <si>
    <t>西区</t>
    <rPh sb="0" eb="2">
      <t>ニシク</t>
    </rPh>
    <phoneticPr fontId="9"/>
  </si>
  <si>
    <t>中区</t>
    <rPh sb="0" eb="2">
      <t>ナカク</t>
    </rPh>
    <phoneticPr fontId="9"/>
  </si>
  <si>
    <t>南区</t>
    <rPh sb="0" eb="2">
      <t>ミナミク</t>
    </rPh>
    <phoneticPr fontId="9"/>
  </si>
  <si>
    <t>磯子区</t>
    <rPh sb="0" eb="3">
      <t>イソゴク</t>
    </rPh>
    <phoneticPr fontId="9"/>
  </si>
  <si>
    <t>金沢区</t>
    <rPh sb="0" eb="3">
      <t>カナザワク</t>
    </rPh>
    <phoneticPr fontId="9"/>
  </si>
  <si>
    <t>港北区</t>
    <rPh sb="0" eb="3">
      <t>コウホクク</t>
    </rPh>
    <phoneticPr fontId="9"/>
  </si>
  <si>
    <t>戸塚区</t>
    <rPh sb="0" eb="2">
      <t>トツカ</t>
    </rPh>
    <rPh sb="2" eb="3">
      <t>ク</t>
    </rPh>
    <phoneticPr fontId="9"/>
  </si>
  <si>
    <t>泉区</t>
    <rPh sb="0" eb="2">
      <t>イズミク</t>
    </rPh>
    <phoneticPr fontId="9"/>
  </si>
  <si>
    <t>栄区</t>
    <rPh sb="0" eb="2">
      <t>サカエク</t>
    </rPh>
    <phoneticPr fontId="9"/>
  </si>
  <si>
    <t>港南区</t>
    <rPh sb="0" eb="3">
      <t>コウナンク</t>
    </rPh>
    <phoneticPr fontId="9"/>
  </si>
  <si>
    <t>旭区</t>
    <rPh sb="0" eb="2">
      <t>アサヒク</t>
    </rPh>
    <phoneticPr fontId="9"/>
  </si>
  <si>
    <t>瀬谷区</t>
    <rPh sb="0" eb="3">
      <t>セヤク</t>
    </rPh>
    <phoneticPr fontId="9"/>
  </si>
  <si>
    <t>緑区</t>
    <rPh sb="0" eb="2">
      <t>ミドリク</t>
    </rPh>
    <phoneticPr fontId="9"/>
  </si>
  <si>
    <t>青葉区</t>
    <rPh sb="0" eb="3">
      <t>アオバク</t>
    </rPh>
    <phoneticPr fontId="9"/>
  </si>
  <si>
    <t>都筑区</t>
    <rPh sb="0" eb="3">
      <t>ツヅキク</t>
    </rPh>
    <phoneticPr fontId="9"/>
  </si>
  <si>
    <t>川崎市</t>
    <rPh sb="0" eb="2">
      <t>カワサキ</t>
    </rPh>
    <rPh sb="2" eb="3">
      <t>シ</t>
    </rPh>
    <phoneticPr fontId="9"/>
  </si>
  <si>
    <t>横須賀</t>
    <rPh sb="0" eb="3">
      <t>ヨコスカ</t>
    </rPh>
    <phoneticPr fontId="9"/>
  </si>
  <si>
    <t>平塚市</t>
    <rPh sb="0" eb="2">
      <t>ヒラツカ</t>
    </rPh>
    <rPh sb="2" eb="3">
      <t>シ</t>
    </rPh>
    <phoneticPr fontId="9"/>
  </si>
  <si>
    <t>鎌倉</t>
    <rPh sb="0" eb="2">
      <t>カマクラ</t>
    </rPh>
    <phoneticPr fontId="9"/>
  </si>
  <si>
    <t>藤沢市</t>
    <rPh sb="0" eb="2">
      <t>フジサワ</t>
    </rPh>
    <rPh sb="2" eb="3">
      <t>シ</t>
    </rPh>
    <phoneticPr fontId="9"/>
  </si>
  <si>
    <t>茅ヶ崎市</t>
    <rPh sb="0" eb="3">
      <t>チガサキ</t>
    </rPh>
    <rPh sb="3" eb="4">
      <t>シ</t>
    </rPh>
    <phoneticPr fontId="9"/>
  </si>
  <si>
    <t>中郡</t>
    <rPh sb="0" eb="2">
      <t>ナカグン</t>
    </rPh>
    <phoneticPr fontId="9"/>
  </si>
  <si>
    <t>小田原</t>
    <rPh sb="0" eb="3">
      <t>オダワラ</t>
    </rPh>
    <phoneticPr fontId="9"/>
  </si>
  <si>
    <t>南足柄市</t>
    <rPh sb="0" eb="3">
      <t>ミナミアシガラ</t>
    </rPh>
    <rPh sb="3" eb="4">
      <t>シ</t>
    </rPh>
    <phoneticPr fontId="9"/>
  </si>
  <si>
    <t>相模原市</t>
    <rPh sb="0" eb="3">
      <t>サガミハラ</t>
    </rPh>
    <rPh sb="3" eb="4">
      <t>シ</t>
    </rPh>
    <phoneticPr fontId="9"/>
  </si>
  <si>
    <t>秦野市</t>
    <rPh sb="0" eb="2">
      <t>ハタノ</t>
    </rPh>
    <rPh sb="2" eb="3">
      <t>シ</t>
    </rPh>
    <phoneticPr fontId="9"/>
  </si>
  <si>
    <t>厚木</t>
    <rPh sb="0" eb="2">
      <t>アツギ</t>
    </rPh>
    <phoneticPr fontId="9"/>
  </si>
  <si>
    <t>大和市</t>
    <rPh sb="0" eb="2">
      <t>ヤマト</t>
    </rPh>
    <rPh sb="2" eb="3">
      <t>シ</t>
    </rPh>
    <phoneticPr fontId="9"/>
  </si>
  <si>
    <t>海老名市</t>
    <rPh sb="0" eb="3">
      <t>エビナ</t>
    </rPh>
    <rPh sb="3" eb="4">
      <t>シ</t>
    </rPh>
    <phoneticPr fontId="9"/>
  </si>
  <si>
    <t>津久井</t>
    <rPh sb="0" eb="3">
      <t>ツクイ</t>
    </rPh>
    <phoneticPr fontId="9"/>
  </si>
  <si>
    <t>座間市</t>
    <rPh sb="0" eb="2">
      <t>ザマ</t>
    </rPh>
    <rPh sb="2" eb="3">
      <t>シ</t>
    </rPh>
    <phoneticPr fontId="9"/>
  </si>
  <si>
    <t>伊勢原市</t>
    <rPh sb="0" eb="3">
      <t>イセハラ</t>
    </rPh>
    <rPh sb="3" eb="4">
      <t>シ</t>
    </rPh>
    <phoneticPr fontId="9"/>
  </si>
  <si>
    <t>綾瀬市</t>
    <rPh sb="0" eb="2">
      <t>アヤセ</t>
    </rPh>
    <rPh sb="2" eb="3">
      <t>シ</t>
    </rPh>
    <phoneticPr fontId="9"/>
  </si>
  <si>
    <t>警察</t>
    <rPh sb="0" eb="2">
      <t>ケイサツ</t>
    </rPh>
    <phoneticPr fontId="9"/>
  </si>
  <si>
    <t>職業</t>
    <rPh sb="0" eb="2">
      <t>ショクギョウ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</si>
  <si>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</si>
  <si>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</si>
  <si>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</si>
  <si>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</si>
  <si>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教員</t>
    <rPh sb="0" eb="2">
      <t>キョウイン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</si>
  <si>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</si>
  <si>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</si>
  <si>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主婦</t>
    <rPh sb="0" eb="2">
      <t>シュフ</t>
    </rPh>
    <phoneticPr fontId="2"/>
  </si>
  <si>
    <t>公務員</t>
    <rPh sb="0" eb="3">
      <t>コウムイン</t>
    </rPh>
    <phoneticPr fontId="2"/>
  </si>
  <si>
    <t>無職</t>
    <rPh sb="0" eb="2">
      <t>ムショク</t>
    </rPh>
    <phoneticPr fontId="2"/>
  </si>
  <si>
    <t>七</t>
  </si>
  <si>
    <t>フリガナ</t>
    <phoneticPr fontId="2"/>
  </si>
  <si>
    <t>平成</t>
    <phoneticPr fontId="2"/>
  </si>
  <si>
    <t>年度</t>
    <phoneticPr fontId="2"/>
  </si>
  <si>
    <t xml:space="preserve"> 剣道連盟会員登録名簿</t>
    <phoneticPr fontId="2"/>
  </si>
  <si>
    <t>年齢基準</t>
    <phoneticPr fontId="7"/>
  </si>
  <si>
    <t>平成</t>
    <phoneticPr fontId="3"/>
  </si>
  <si>
    <t>年度</t>
    <phoneticPr fontId="3"/>
  </si>
  <si>
    <t xml:space="preserve"> 剣道連盟会員登録名簿</t>
    <phoneticPr fontId="3"/>
  </si>
  <si>
    <t>会員
番号</t>
    <phoneticPr fontId="3"/>
  </si>
  <si>
    <t>称号</t>
    <phoneticPr fontId="3"/>
  </si>
  <si>
    <t>段位</t>
    <phoneticPr fontId="3"/>
  </si>
  <si>
    <t>取得
年月日</t>
    <phoneticPr fontId="3"/>
  </si>
  <si>
    <t>備考</t>
    <phoneticPr fontId="3"/>
  </si>
  <si>
    <t>ﾌﾘｶﾞﾅ</t>
    <phoneticPr fontId="3"/>
  </si>
  <si>
    <t>性別</t>
    <phoneticPr fontId="3"/>
  </si>
  <si>
    <t>年齢</t>
    <phoneticPr fontId="3"/>
  </si>
  <si>
    <t>住所</t>
    <phoneticPr fontId="3"/>
  </si>
  <si>
    <t>電話</t>
    <phoneticPr fontId="3"/>
  </si>
  <si>
    <t>年齢基準</t>
    <phoneticPr fontId="3"/>
  </si>
  <si>
    <t>全剣連
登録番号</t>
    <phoneticPr fontId="3"/>
  </si>
  <si>
    <t>氏名</t>
    <phoneticPr fontId="3"/>
  </si>
  <si>
    <t>生年月日</t>
    <phoneticPr fontId="3"/>
  </si>
  <si>
    <t>郵便番号</t>
    <phoneticPr fontId="3"/>
  </si>
  <si>
    <t>職業</t>
    <phoneticPr fontId="3"/>
  </si>
  <si>
    <t>保土ケ谷区</t>
    <rPh sb="0" eb="1">
      <t>ホ</t>
    </rPh>
    <rPh sb="1" eb="2">
      <t>ド</t>
    </rPh>
    <rPh sb="3" eb="4">
      <t>タニ</t>
    </rPh>
    <rPh sb="4" eb="5">
      <t>ク</t>
    </rPh>
    <phoneticPr fontId="9"/>
  </si>
  <si>
    <t>団体職員</t>
    <rPh sb="0" eb="2">
      <t>ダンタイ</t>
    </rPh>
    <rPh sb="2" eb="4">
      <t>ショクイン</t>
    </rPh>
    <phoneticPr fontId="2"/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</si>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</sst>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m/d;@"/>
    <numFmt numFmtId="178" formatCode="ge\.m\.d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4" fillId="0" borderId="0" xfId="0" applyFont="1" applyFill="1" applyAlignment="1"/>
    <xf numFmtId="0" fontId="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wrapText="1"/>
    </xf>
    <xf numFmtId="177" fontId="0" fillId="0" borderId="0" xfId="0" applyNumberFormat="1" applyFill="1" applyAlignment="1">
      <alignment horizontal="left" wrapText="1"/>
    </xf>
    <xf numFmtId="57" fontId="0" fillId="0" borderId="0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57" fontId="3" fillId="0" borderId="3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57" fontId="1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8" fillId="0" borderId="0" xfId="1" applyAlignment="1">
      <alignment horizontal="center" vertical="center"/>
    </xf>
    <xf numFmtId="0" fontId="8" fillId="0" borderId="0" xfId="1">
      <alignment vertical="center"/>
    </xf>
    <xf numFmtId="0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wrapText="1" justifyLastLine="1"/>
    </xf>
    <xf numFmtId="0" fontId="0" fillId="2" borderId="2" xfId="0" applyFill="1" applyBorder="1" applyAlignment="1">
      <alignment horizontal="distributed" vertical="center" wrapText="1" justifyLastLine="1"/>
    </xf>
    <xf numFmtId="0" fontId="0" fillId="2" borderId="3" xfId="0" applyFont="1" applyFill="1" applyBorder="1" applyAlignment="1">
      <alignment horizontal="distributed" vertical="center" justifyLastLine="1"/>
    </xf>
    <xf numFmtId="176" fontId="3" fillId="2" borderId="1" xfId="0" applyNumberFormat="1" applyFont="1" applyFill="1" applyBorder="1" applyAlignment="1">
      <alignment horizontal="distributed" vertical="center" justifyLastLine="1"/>
    </xf>
    <xf numFmtId="176" fontId="3" fillId="2" borderId="1" xfId="0" applyNumberFormat="1" applyFont="1" applyFill="1" applyBorder="1" applyAlignment="1">
      <alignment horizontal="distributed" vertical="center" wrapText="1" justifyLastLine="1"/>
    </xf>
    <xf numFmtId="176" fontId="3" fillId="2" borderId="2" xfId="0" applyNumberFormat="1" applyFont="1" applyFill="1" applyBorder="1" applyAlignment="1">
      <alignment horizontal="distributed" vertical="center" justifyLastLine="1"/>
    </xf>
    <xf numFmtId="176" fontId="0" fillId="2" borderId="1" xfId="0" applyNumberFormat="1" applyFont="1" applyFill="1" applyBorder="1" applyAlignment="1">
      <alignment horizontal="distributed" vertical="center" wrapText="1" justifyLastLine="1"/>
    </xf>
    <xf numFmtId="0" fontId="3" fillId="2" borderId="1" xfId="0" applyNumberFormat="1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11" fillId="3" borderId="0" xfId="0" applyFont="1" applyFill="1" applyAlignment="1">
      <alignment horizontal="center" vertical="center"/>
    </xf>
    <xf numFmtId="0" fontId="0" fillId="4" borderId="0" xfId="0" applyFill="1"/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38" fontId="0" fillId="0" borderId="0" xfId="2" applyFont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distributed" vertical="center" wrapText="1" justifyLastLine="1"/>
    </xf>
    <xf numFmtId="176" fontId="3" fillId="2" borderId="3" xfId="0" applyNumberFormat="1" applyFont="1" applyFill="1" applyBorder="1" applyAlignment="1">
      <alignment horizontal="distributed" vertical="center" justifyLastLine="1"/>
    </xf>
    <xf numFmtId="176" fontId="0" fillId="2" borderId="3" xfId="0" applyNumberFormat="1" applyFont="1" applyFill="1" applyBorder="1" applyAlignment="1">
      <alignment horizontal="distributed" vertical="center" wrapText="1" justifyLastLine="1"/>
    </xf>
    <xf numFmtId="176" fontId="0" fillId="2" borderId="3" xfId="0" applyNumberFormat="1" applyFont="1" applyFill="1" applyBorder="1" applyAlignment="1">
      <alignment horizontal="distributed" vertical="center" justifyLastLine="1"/>
    </xf>
    <xf numFmtId="0" fontId="3" fillId="2" borderId="3" xfId="0" applyNumberFormat="1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center" vertical="center"/>
    </xf>
    <xf numFmtId="14" fontId="0" fillId="0" borderId="0" xfId="0" applyNumberFormat="1"/>
    <xf numFmtId="38" fontId="13" fillId="0" borderId="0" xfId="2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57" fontId="11" fillId="4" borderId="0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57" fontId="6" fillId="3" borderId="5" xfId="0" applyNumberFormat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 2" xfId="1" xr:uid="{00000000-0005-0000-0000-000002000000}"/>
  </cellStyles>
  <dxfs count="6"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219075</xdr:colOff>
      <xdr:row>0</xdr:row>
      <xdr:rowOff>66675</xdr:rowOff>
    </xdr:from>
    <xdr:to>
      <xdr:col>10</xdr:col>
      <xdr:colOff>263250</xdr:colOff>
      <xdr:row>0</xdr:row>
      <xdr:rowOff>534675</xdr:rowOff>
    </xdr:to>
    <xdr:sp macro="[0]!並び替え_性別年齢順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448300" y="66675"/>
          <a:ext cx="1692000" cy="468000"/>
        </a:xfrm>
        <a:prstGeom prst="bevel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>
                  <a:lumMod val="95000"/>
                </a:schemeClr>
              </a:solidFill>
            </a:rPr>
            <a:t>性別－年齢順並び替え</a:t>
          </a:r>
        </a:p>
      </xdr:txBody>
    </xdr:sp>
    <xdr:clientData/>
  </xdr:twoCellAnchor>
  <xdr:twoCellAnchor editAs="absolute">
    <xdr:from>
      <xdr:col>10</xdr:col>
      <xdr:colOff>304800</xdr:colOff>
      <xdr:row>0</xdr:row>
      <xdr:rowOff>66675</xdr:rowOff>
    </xdr:from>
    <xdr:to>
      <xdr:col>13</xdr:col>
      <xdr:colOff>63225</xdr:colOff>
      <xdr:row>0</xdr:row>
      <xdr:rowOff>534675</xdr:rowOff>
    </xdr:to>
    <xdr:sp macro="[0]!並び替え_全剣連番号順" textlink="">
      <xdr:nvSpPr>
        <xdr:cNvPr id="3" name="額縁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181850" y="66675"/>
          <a:ext cx="1692000" cy="468000"/>
        </a:xfrm>
        <a:prstGeom prst="bevel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>
                  <a:lumMod val="95000"/>
                </a:schemeClr>
              </a:solidFill>
            </a:rPr>
            <a:t>全剣連番号順並び替え</a:t>
          </a:r>
        </a:p>
      </xdr:txBody>
    </xdr:sp>
    <xdr:clientData/>
  </xdr:twoCellAnchor>
  <xdr:twoCellAnchor editAs="absolute">
    <xdr:from>
      <xdr:col>6</xdr:col>
      <xdr:colOff>95250</xdr:colOff>
      <xdr:row>0</xdr:row>
      <xdr:rowOff>66675</xdr:rowOff>
    </xdr:from>
    <xdr:to>
      <xdr:col>9</xdr:col>
      <xdr:colOff>158475</xdr:colOff>
      <xdr:row>0</xdr:row>
      <xdr:rowOff>534675</xdr:rowOff>
    </xdr:to>
    <xdr:sp macro="[0]!並び替え_段位年齢順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3695700" y="66675"/>
          <a:ext cx="1692000" cy="468000"/>
        </a:xfrm>
        <a:prstGeom prst="bevel">
          <a:avLst/>
        </a:prstGeom>
        <a:solidFill>
          <a:schemeClr val="accent1"/>
        </a:solidFill>
        <a:ln w="952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段位－年齢順並び替え</a:t>
          </a:r>
        </a:p>
      </xdr:txBody>
    </xdr:sp>
    <xdr:clientData/>
  </xdr:twoCellAnchor>
  <xdr:twoCellAnchor editAs="absolute">
    <xdr:from>
      <xdr:col>2</xdr:col>
      <xdr:colOff>38100</xdr:colOff>
      <xdr:row>0</xdr:row>
      <xdr:rowOff>66675</xdr:rowOff>
    </xdr:from>
    <xdr:to>
      <xdr:col>3</xdr:col>
      <xdr:colOff>820875</xdr:colOff>
      <xdr:row>0</xdr:row>
      <xdr:rowOff>534675</xdr:rowOff>
    </xdr:to>
    <xdr:sp macro="[0]!会員番号再付与" textlink="">
      <xdr:nvSpPr>
        <xdr:cNvPr id="5" name="額縁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38150" y="66675"/>
          <a:ext cx="1440000" cy="468000"/>
        </a:xfrm>
        <a:prstGeom prst="bevel">
          <a:avLst/>
        </a:prstGeom>
        <a:solidFill>
          <a:schemeClr val="accent4">
            <a:lumMod val="60000"/>
            <a:lumOff val="40000"/>
          </a:schemeClr>
        </a:solidFill>
        <a:ln w="952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/>
            <a:t>会員番号再付与</a:t>
          </a:r>
        </a:p>
      </xdr:txBody>
    </xdr:sp>
    <xdr:clientData/>
  </xdr:twoCellAnchor>
  <xdr:twoCellAnchor editAs="absolute">
    <xdr:from>
      <xdr:col>15</xdr:col>
      <xdr:colOff>428623</xdr:colOff>
      <xdr:row>0</xdr:row>
      <xdr:rowOff>57150</xdr:rowOff>
    </xdr:from>
    <xdr:to>
      <xdr:col>18</xdr:col>
      <xdr:colOff>38548</xdr:colOff>
      <xdr:row>0</xdr:row>
      <xdr:rowOff>525150</xdr:rowOff>
    </xdr:to>
    <xdr:sp macro="[0]!名簿消去" textlink="">
      <xdr:nvSpPr>
        <xdr:cNvPr id="6" name="額縁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0248898" y="57150"/>
          <a:ext cx="972000" cy="468000"/>
        </a:xfrm>
        <a:prstGeom prst="bevel">
          <a:avLst/>
        </a:prstGeom>
        <a:solidFill>
          <a:srgbClr val="FFFF00"/>
        </a:solidFill>
        <a:ln w="952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/>
            <a:t>名簿消去</a:t>
          </a:r>
        </a:p>
      </xdr:txBody>
    </xdr:sp>
    <xdr:clientData/>
  </xdr:twoCellAnchor>
  <xdr:twoCellAnchor editAs="absolute">
    <xdr:from>
      <xdr:col>3</xdr:col>
      <xdr:colOff>876300</xdr:colOff>
      <xdr:row>0</xdr:row>
      <xdr:rowOff>66675</xdr:rowOff>
    </xdr:from>
    <xdr:to>
      <xdr:col>6</xdr:col>
      <xdr:colOff>25125</xdr:colOff>
      <xdr:row>0</xdr:row>
      <xdr:rowOff>534675</xdr:rowOff>
    </xdr:to>
    <xdr:sp macro="[0]!並び替え_会員番号順" textlink="">
      <xdr:nvSpPr>
        <xdr:cNvPr id="7" name="額縁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933575" y="66675"/>
          <a:ext cx="1692000" cy="468000"/>
        </a:xfrm>
        <a:prstGeom prst="bevel">
          <a:avLst/>
        </a:prstGeom>
        <a:solidFill>
          <a:schemeClr val="accent1"/>
        </a:solidFill>
        <a:ln w="952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ln>
                <a:noFill/>
              </a:ln>
              <a:solidFill>
                <a:schemeClr val="bg1"/>
              </a:solidFill>
            </a:rPr>
            <a:t>会員番号順並び替え</a:t>
          </a:r>
        </a:p>
      </xdr:txBody>
    </xdr:sp>
    <xdr:clientData/>
  </xdr:twoCellAnchor>
  <xdr:twoCellAnchor editAs="absolute">
    <xdr:from>
      <xdr:col>13</xdr:col>
      <xdr:colOff>104775</xdr:colOff>
      <xdr:row>0</xdr:row>
      <xdr:rowOff>66675</xdr:rowOff>
    </xdr:from>
    <xdr:to>
      <xdr:col>15</xdr:col>
      <xdr:colOff>355125</xdr:colOff>
      <xdr:row>0</xdr:row>
      <xdr:rowOff>534675</xdr:rowOff>
    </xdr:to>
    <xdr:sp macro="[0]!ページ追加" textlink="">
      <xdr:nvSpPr>
        <xdr:cNvPr id="8" name="額縁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15400" y="66675"/>
          <a:ext cx="1260000" cy="468000"/>
        </a:xfrm>
        <a:prstGeom prst="bevel">
          <a:avLst/>
        </a:prstGeom>
        <a:solidFill>
          <a:srgbClr val="92D050"/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142872</xdr:colOff>
      <xdr:row>9</xdr:row>
      <xdr:rowOff>190500</xdr:rowOff>
    </xdr:from>
    <xdr:to>
      <xdr:col>9</xdr:col>
      <xdr:colOff>76200</xdr:colOff>
      <xdr:row>10</xdr:row>
      <xdr:rowOff>447676</xdr:rowOff>
    </xdr:to>
    <xdr:sp macro="" textlink="">
      <xdr:nvSpPr>
        <xdr:cNvPr id="40" name="四角形吹き出し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381247" y="4324350"/>
          <a:ext cx="3114678" cy="790576"/>
        </a:xfrm>
        <a:prstGeom prst="wedgeRectCallout">
          <a:avLst>
            <a:gd name="adj1" fmla="val -71416"/>
            <a:gd name="adj2" fmla="val 16601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ページの最終行の氏名欄に入力すると、次の１ページが追加されます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219074</xdr:colOff>
      <xdr:row>10</xdr:row>
      <xdr:rowOff>333375</xdr:rowOff>
    </xdr:from>
    <xdr:to>
      <xdr:col>10</xdr:col>
      <xdr:colOff>438150</xdr:colOff>
      <xdr:row>12</xdr:row>
      <xdr:rowOff>76200</xdr:rowOff>
    </xdr:to>
    <xdr:sp macro="" textlink="">
      <xdr:nvSpPr>
        <xdr:cNvPr id="46" name="四角形吹き出し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638799" y="5572125"/>
          <a:ext cx="1819276" cy="809625"/>
        </a:xfrm>
        <a:prstGeom prst="wedgeRectCallout">
          <a:avLst>
            <a:gd name="adj1" fmla="val -99260"/>
            <a:gd name="adj2" fmla="val -49449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年齢は自動で表示されます。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（右上の年齢基準に従って計算されます。）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200025</xdr:colOff>
      <xdr:row>1</xdr:row>
      <xdr:rowOff>114300</xdr:rowOff>
    </xdr:from>
    <xdr:to>
      <xdr:col>3</xdr:col>
      <xdr:colOff>180975</xdr:colOff>
      <xdr:row>2</xdr:row>
      <xdr:rowOff>28575</xdr:rowOff>
    </xdr:to>
    <xdr:sp macro="" textlink="">
      <xdr:nvSpPr>
        <xdr:cNvPr id="47" name="四角形吹き出し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28600" y="114300"/>
          <a:ext cx="1047750" cy="314325"/>
        </a:xfrm>
        <a:prstGeom prst="wedgeRectCallout">
          <a:avLst>
            <a:gd name="adj1" fmla="val -38312"/>
            <a:gd name="adj2" fmla="val 10722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支部会員番号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209549</xdr:colOff>
      <xdr:row>6</xdr:row>
      <xdr:rowOff>152400</xdr:rowOff>
    </xdr:from>
    <xdr:to>
      <xdr:col>8</xdr:col>
      <xdr:colOff>504825</xdr:colOff>
      <xdr:row>7</xdr:row>
      <xdr:rowOff>142875</xdr:rowOff>
    </xdr:to>
    <xdr:sp macro="" textlink="">
      <xdr:nvSpPr>
        <xdr:cNvPr id="48" name="四角形吹き出し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3590924" y="3257550"/>
          <a:ext cx="1724026" cy="523875"/>
        </a:xfrm>
        <a:prstGeom prst="wedgeRectCallout">
          <a:avLst>
            <a:gd name="adj1" fmla="val -50094"/>
            <a:gd name="adj2" fmla="val -30814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性別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プルダウンリストから選択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1076324</xdr:colOff>
      <xdr:row>4</xdr:row>
      <xdr:rowOff>171451</xdr:rowOff>
    </xdr:from>
    <xdr:to>
      <xdr:col>12</xdr:col>
      <xdr:colOff>19050</xdr:colOff>
      <xdr:row>5</xdr:row>
      <xdr:rowOff>152401</xdr:rowOff>
    </xdr:to>
    <xdr:sp macro="" textlink="">
      <xdr:nvSpPr>
        <xdr:cNvPr id="49" name="四角形吹き出し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6496049" y="1638301"/>
          <a:ext cx="1714501" cy="514350"/>
        </a:xfrm>
        <a:prstGeom prst="wedgeRectCallout">
          <a:avLst>
            <a:gd name="adj1" fmla="val 37873"/>
            <a:gd name="adj2" fmla="val -11879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称号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プルダウンリストから選択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266699</xdr:colOff>
      <xdr:row>5</xdr:row>
      <xdr:rowOff>476250</xdr:rowOff>
    </xdr:from>
    <xdr:to>
      <xdr:col>10</xdr:col>
      <xdr:colOff>428625</xdr:colOff>
      <xdr:row>6</xdr:row>
      <xdr:rowOff>504825</xdr:rowOff>
    </xdr:to>
    <xdr:sp macro="" textlink="">
      <xdr:nvSpPr>
        <xdr:cNvPr id="52" name="四角形吹き出し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5686424" y="2476500"/>
          <a:ext cx="1762126" cy="561975"/>
        </a:xfrm>
        <a:prstGeom prst="wedgeRectCallout">
          <a:avLst>
            <a:gd name="adj1" fmla="val -27521"/>
            <a:gd name="adj2" fmla="val -44402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支部名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プルダウンリストから選択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428624</xdr:colOff>
      <xdr:row>4</xdr:row>
      <xdr:rowOff>247650</xdr:rowOff>
    </xdr:from>
    <xdr:to>
      <xdr:col>18</xdr:col>
      <xdr:colOff>28575</xdr:colOff>
      <xdr:row>5</xdr:row>
      <xdr:rowOff>180975</xdr:rowOff>
    </xdr:to>
    <xdr:sp macro="" textlink="">
      <xdr:nvSpPr>
        <xdr:cNvPr id="54" name="四角形吹き出し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0134599" y="1714500"/>
          <a:ext cx="933451" cy="466725"/>
        </a:xfrm>
        <a:prstGeom prst="wedgeRectCallout">
          <a:avLst>
            <a:gd name="adj1" fmla="val 11966"/>
            <a:gd name="adj2" fmla="val -2309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支部役員等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152399</xdr:colOff>
      <xdr:row>7</xdr:row>
      <xdr:rowOff>66675</xdr:rowOff>
    </xdr:from>
    <xdr:to>
      <xdr:col>16</xdr:col>
      <xdr:colOff>609600</xdr:colOff>
      <xdr:row>8</xdr:row>
      <xdr:rowOff>333375</xdr:rowOff>
    </xdr:to>
    <xdr:sp macro="" textlink="">
      <xdr:nvSpPr>
        <xdr:cNvPr id="58" name="四角形吹き出し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9239249" y="3133725"/>
          <a:ext cx="1733551" cy="800100"/>
        </a:xfrm>
        <a:prstGeom prst="wedgeRectCallout">
          <a:avLst>
            <a:gd name="adj1" fmla="val -7381"/>
            <a:gd name="adj2" fmla="val -34519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職業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プルダウンリストから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選択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申告のあった者のみ記入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1114424</xdr:colOff>
      <xdr:row>1</xdr:row>
      <xdr:rowOff>0</xdr:rowOff>
    </xdr:from>
    <xdr:to>
      <xdr:col>7</xdr:col>
      <xdr:colOff>47624</xdr:colOff>
      <xdr:row>1</xdr:row>
      <xdr:rowOff>361950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352799" y="0"/>
          <a:ext cx="1038225" cy="36195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561975</xdr:colOff>
      <xdr:row>1</xdr:row>
      <xdr:rowOff>57150</xdr:rowOff>
    </xdr:from>
    <xdr:to>
      <xdr:col>10</xdr:col>
      <xdr:colOff>38100</xdr:colOff>
      <xdr:row>2</xdr:row>
      <xdr:rowOff>19050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4905375" y="57150"/>
          <a:ext cx="1752600" cy="36195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5</xdr:row>
      <xdr:rowOff>466725</xdr:rowOff>
    </xdr:from>
    <xdr:to>
      <xdr:col>4</xdr:col>
      <xdr:colOff>276224</xdr:colOff>
      <xdr:row>6</xdr:row>
      <xdr:rowOff>523874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81050" y="3038475"/>
          <a:ext cx="1733549" cy="590549"/>
        </a:xfrm>
        <a:prstGeom prst="wedgeRectCallout">
          <a:avLst>
            <a:gd name="adj1" fmla="val 102008"/>
            <a:gd name="adj2" fmla="val -42735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年度を入力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プルダウンリストから選択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609600</xdr:colOff>
      <xdr:row>1</xdr:row>
      <xdr:rowOff>28575</xdr:rowOff>
    </xdr:from>
    <xdr:to>
      <xdr:col>17</xdr:col>
      <xdr:colOff>9525</xdr:colOff>
      <xdr:row>1</xdr:row>
      <xdr:rowOff>390525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9515475" y="28575"/>
          <a:ext cx="1323975" cy="36195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8</xdr:row>
      <xdr:rowOff>85725</xdr:rowOff>
    </xdr:from>
    <xdr:to>
      <xdr:col>14</xdr:col>
      <xdr:colOff>209550</xdr:colOff>
      <xdr:row>10</xdr:row>
      <xdr:rowOff>409574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077075" y="4257675"/>
          <a:ext cx="2219325" cy="1390649"/>
        </a:xfrm>
        <a:prstGeom prst="wedgeRectCallout">
          <a:avLst>
            <a:gd name="adj1" fmla="val 75354"/>
            <a:gd name="adj2" fmla="val -29380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年齢基準は絶対に消さないでください。</a:t>
          </a:r>
          <a:endParaRPr lang="en-US" altLang="ja-JP" sz="1400" b="1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年度を入力すると</a:t>
          </a:r>
          <a:endParaRPr lang="en-US" altLang="ja-JP" sz="1400" b="1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自動的にその年の</a:t>
          </a:r>
          <a:r>
            <a:rPr lang="en-US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日となります</a:t>
          </a:r>
          <a:endParaRPr lang="en-US" altLang="ja-JP" sz="1400" b="1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400" b="1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447673</xdr:colOff>
      <xdr:row>7</xdr:row>
      <xdr:rowOff>66676</xdr:rowOff>
    </xdr:from>
    <xdr:to>
      <xdr:col>5</xdr:col>
      <xdr:colOff>276224</xdr:colOff>
      <xdr:row>9</xdr:row>
      <xdr:rowOff>104776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543048" y="3705226"/>
          <a:ext cx="2114551" cy="1104900"/>
        </a:xfrm>
        <a:prstGeom prst="wedgeRectCallout">
          <a:avLst>
            <a:gd name="adj1" fmla="val 19796"/>
            <a:gd name="adj2" fmla="val -2146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フリガナ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一度だけ自動的に表示されます。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修正する場合は、直接入力してください。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absolute">
    <xdr:from>
      <xdr:col>9</xdr:col>
      <xdr:colOff>57150</xdr:colOff>
      <xdr:row>0</xdr:row>
      <xdr:rowOff>57150</xdr:rowOff>
    </xdr:from>
    <xdr:to>
      <xdr:col>10</xdr:col>
      <xdr:colOff>148950</xdr:colOff>
      <xdr:row>0</xdr:row>
      <xdr:rowOff>525150</xdr:rowOff>
    </xdr:to>
    <xdr:sp macro="" textlink="">
      <xdr:nvSpPr>
        <xdr:cNvPr id="26" name="額縁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5476875" y="57150"/>
          <a:ext cx="1692000" cy="468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>
                  <a:lumMod val="95000"/>
                </a:schemeClr>
              </a:solidFill>
            </a:rPr>
            <a:t>性別－年齢順並び替え</a:t>
          </a:r>
        </a:p>
      </xdr:txBody>
    </xdr:sp>
    <xdr:clientData/>
  </xdr:twoCellAnchor>
  <xdr:twoCellAnchor editAs="absolute">
    <xdr:from>
      <xdr:col>10</xdr:col>
      <xdr:colOff>190500</xdr:colOff>
      <xdr:row>0</xdr:row>
      <xdr:rowOff>57150</xdr:rowOff>
    </xdr:from>
    <xdr:to>
      <xdr:col>13</xdr:col>
      <xdr:colOff>91800</xdr:colOff>
      <xdr:row>0</xdr:row>
      <xdr:rowOff>525150</xdr:rowOff>
    </xdr:to>
    <xdr:sp macro="" textlink="">
      <xdr:nvSpPr>
        <xdr:cNvPr id="27" name="額縁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7210425" y="57150"/>
          <a:ext cx="1692000" cy="4680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>
                  <a:lumMod val="95000"/>
                </a:schemeClr>
              </a:solidFill>
            </a:rPr>
            <a:t>全剣連番号順並び替え</a:t>
          </a:r>
        </a:p>
      </xdr:txBody>
    </xdr:sp>
    <xdr:clientData/>
  </xdr:twoCellAnchor>
  <xdr:twoCellAnchor editAs="absolute">
    <xdr:from>
      <xdr:col>6</xdr:col>
      <xdr:colOff>47625</xdr:colOff>
      <xdr:row>0</xdr:row>
      <xdr:rowOff>57150</xdr:rowOff>
    </xdr:from>
    <xdr:to>
      <xdr:col>8</xdr:col>
      <xdr:colOff>606150</xdr:colOff>
      <xdr:row>0</xdr:row>
      <xdr:rowOff>525150</xdr:rowOff>
    </xdr:to>
    <xdr:sp macro="" textlink="">
      <xdr:nvSpPr>
        <xdr:cNvPr id="28" name="額縁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3724275" y="57150"/>
          <a:ext cx="1692000" cy="468000"/>
        </a:xfrm>
        <a:prstGeom prst="bevel">
          <a:avLst/>
        </a:prstGeom>
        <a:solidFill>
          <a:schemeClr val="accent1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段位－年齢順並び替え</a:t>
          </a:r>
        </a:p>
      </xdr:txBody>
    </xdr:sp>
    <xdr:clientData/>
  </xdr:twoCellAnchor>
  <xdr:twoCellAnchor editAs="absolute">
    <xdr:from>
      <xdr:col>2</xdr:col>
      <xdr:colOff>57150</xdr:colOff>
      <xdr:row>0</xdr:row>
      <xdr:rowOff>57150</xdr:rowOff>
    </xdr:from>
    <xdr:to>
      <xdr:col>3</xdr:col>
      <xdr:colOff>811350</xdr:colOff>
      <xdr:row>0</xdr:row>
      <xdr:rowOff>525150</xdr:rowOff>
    </xdr:to>
    <xdr:sp macro="" textlink="">
      <xdr:nvSpPr>
        <xdr:cNvPr id="29" name="額縁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466725" y="57150"/>
          <a:ext cx="1440000" cy="468000"/>
        </a:xfrm>
        <a:prstGeom prst="bevel">
          <a:avLst/>
        </a:prstGeom>
        <a:solidFill>
          <a:schemeClr val="accent4">
            <a:lumMod val="60000"/>
            <a:lumOff val="40000"/>
          </a:schemeClr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/>
            <a:t>会員番号再付与</a:t>
          </a:r>
        </a:p>
      </xdr:txBody>
    </xdr:sp>
    <xdr:clientData/>
  </xdr:twoCellAnchor>
  <xdr:twoCellAnchor editAs="absolute">
    <xdr:from>
      <xdr:col>15</xdr:col>
      <xdr:colOff>571498</xdr:colOff>
      <xdr:row>0</xdr:row>
      <xdr:rowOff>47625</xdr:rowOff>
    </xdr:from>
    <xdr:to>
      <xdr:col>18</xdr:col>
      <xdr:colOff>209998</xdr:colOff>
      <xdr:row>0</xdr:row>
      <xdr:rowOff>515625</xdr:rowOff>
    </xdr:to>
    <xdr:sp macro="" textlink="">
      <xdr:nvSpPr>
        <xdr:cNvPr id="30" name="額縁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0277473" y="47625"/>
          <a:ext cx="972000" cy="468000"/>
        </a:xfrm>
        <a:prstGeom prst="bevel">
          <a:avLst/>
        </a:prstGeom>
        <a:solidFill>
          <a:srgbClr val="FFFF00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/>
            <a:t>名簿消去</a:t>
          </a:r>
        </a:p>
      </xdr:txBody>
    </xdr:sp>
    <xdr:clientData/>
  </xdr:twoCellAnchor>
  <xdr:twoCellAnchor editAs="absolute">
    <xdr:from>
      <xdr:col>3</xdr:col>
      <xdr:colOff>866775</xdr:colOff>
      <xdr:row>0</xdr:row>
      <xdr:rowOff>57150</xdr:rowOff>
    </xdr:from>
    <xdr:to>
      <xdr:col>5</xdr:col>
      <xdr:colOff>272775</xdr:colOff>
      <xdr:row>0</xdr:row>
      <xdr:rowOff>525150</xdr:rowOff>
    </xdr:to>
    <xdr:sp macro="" textlink="">
      <xdr:nvSpPr>
        <xdr:cNvPr id="31" name="額縁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1962150" y="57150"/>
          <a:ext cx="1692000" cy="468000"/>
        </a:xfrm>
        <a:prstGeom prst="bevel">
          <a:avLst/>
        </a:prstGeom>
        <a:solidFill>
          <a:schemeClr val="accent1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会員番号順並び替え</a:t>
          </a:r>
        </a:p>
      </xdr:txBody>
    </xdr:sp>
    <xdr:clientData/>
  </xdr:twoCellAnchor>
  <xdr:twoCellAnchor editAs="absolute">
    <xdr:from>
      <xdr:col>13</xdr:col>
      <xdr:colOff>133350</xdr:colOff>
      <xdr:row>0</xdr:row>
      <xdr:rowOff>57150</xdr:rowOff>
    </xdr:from>
    <xdr:to>
      <xdr:col>15</xdr:col>
      <xdr:colOff>498000</xdr:colOff>
      <xdr:row>0</xdr:row>
      <xdr:rowOff>525150</xdr:rowOff>
    </xdr:to>
    <xdr:sp macro="" textlink="">
      <xdr:nvSpPr>
        <xdr:cNvPr id="32" name="額縁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943975" y="57150"/>
          <a:ext cx="1260000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1</xdr:col>
      <xdr:colOff>66675</xdr:colOff>
      <xdr:row>4</xdr:row>
      <xdr:rowOff>76200</xdr:rowOff>
    </xdr:from>
    <xdr:to>
      <xdr:col>3</xdr:col>
      <xdr:colOff>714375</xdr:colOff>
      <xdr:row>5</xdr:row>
      <xdr:rowOff>419100</xdr:rowOff>
    </xdr:to>
    <xdr:sp macro="" textlink="">
      <xdr:nvSpPr>
        <xdr:cNvPr id="33" name="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5250" y="2114550"/>
          <a:ext cx="1714500" cy="876300"/>
        </a:xfrm>
        <a:prstGeom prst="wedgeRectCallout">
          <a:avLst>
            <a:gd name="adj1" fmla="val 23814"/>
            <a:gd name="adj2" fmla="val -247318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クリックすると、現在の並び順で会員番号を振付けます。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361950</xdr:colOff>
      <xdr:row>5</xdr:row>
      <xdr:rowOff>314325</xdr:rowOff>
    </xdr:from>
    <xdr:to>
      <xdr:col>14</xdr:col>
      <xdr:colOff>0</xdr:colOff>
      <xdr:row>6</xdr:row>
      <xdr:rowOff>200025</xdr:rowOff>
    </xdr:to>
    <xdr:sp macro="" textlink="">
      <xdr:nvSpPr>
        <xdr:cNvPr id="50" name="四角形吹き出し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7381875" y="2886075"/>
          <a:ext cx="1704975" cy="419100"/>
        </a:xfrm>
        <a:prstGeom prst="wedgeRectCallout">
          <a:avLst>
            <a:gd name="adj1" fmla="val 40882"/>
            <a:gd name="adj2" fmla="val -28066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段位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プルダウンリストから選択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562329</xdr:colOff>
      <xdr:row>1</xdr:row>
      <xdr:rowOff>308944</xdr:rowOff>
    </xdr:from>
    <xdr:to>
      <xdr:col>10</xdr:col>
      <xdr:colOff>180975</xdr:colOff>
      <xdr:row>9</xdr:row>
      <xdr:rowOff>76200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endCxn id="2" idx="5"/>
        </xdr:cNvCxnSpPr>
      </xdr:nvCxnSpPr>
      <xdr:spPr bwMode="auto">
        <a:xfrm flipH="1" flipV="1">
          <a:off x="4238979" y="880444"/>
          <a:ext cx="2961921" cy="3901106"/>
        </a:xfrm>
        <a:prstGeom prst="straightConnector1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143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RowHeight="12" customHeight="1" x14ac:dyDescent="0.15"/>
  <cols>
    <col min="1" max="1" width="0.625" customWidth="1"/>
    <col min="2" max="2" width="4.625" customWidth="1"/>
    <col min="3" max="3" width="8.625" customWidth="1"/>
    <col min="4" max="5" width="14.625" customWidth="1"/>
    <col min="6" max="6" width="4.125" customWidth="1"/>
    <col min="7" max="7" width="9.125" customWidth="1"/>
    <col min="8" max="8" width="4.125" customWidth="1"/>
    <col min="9" max="9" width="8.125" customWidth="1"/>
    <col min="10" max="10" width="21.625" customWidth="1"/>
    <col min="11" max="11" width="12.125" customWidth="1"/>
    <col min="12" max="12" width="4.125" customWidth="1"/>
    <col min="13" max="13" width="9.125" customWidth="1"/>
    <col min="14" max="14" width="4.125" customWidth="1"/>
    <col min="15" max="15" width="9.125" customWidth="1"/>
    <col min="16" max="17" width="8.625" customWidth="1"/>
    <col min="18" max="18" width="0.625" customWidth="1"/>
  </cols>
  <sheetData>
    <row r="1" spans="2:17" ht="45" customHeight="1" x14ac:dyDescent="0.15">
      <c r="E1" t="str">
        <f>ASC(TRIM(PHONETIC(D1)))</f>
        <v/>
      </c>
      <c r="H1" t="str">
        <f>IF(G1="","",DATEDIF(G1,$P$2,"Y"))</f>
        <v/>
      </c>
    </row>
    <row r="2" spans="2:17" ht="31.5" customHeight="1" x14ac:dyDescent="0.15">
      <c r="B2" s="38"/>
      <c r="C2" s="38"/>
      <c r="D2" s="42"/>
      <c r="E2" s="43" t="s">
        <v>76</v>
      </c>
      <c r="F2" s="58" t="s">
        <v>97</v>
      </c>
      <c r="G2" s="58"/>
      <c r="H2" s="59" t="s">
        <v>77</v>
      </c>
      <c r="I2" s="59"/>
      <c r="J2" s="39" t="s">
        <v>44</v>
      </c>
      <c r="K2" s="60" t="s">
        <v>78</v>
      </c>
      <c r="L2" s="60"/>
      <c r="M2" s="60"/>
      <c r="N2" s="60"/>
      <c r="O2" s="40" t="s">
        <v>89</v>
      </c>
      <c r="P2" s="61" t="str">
        <f>"H" &amp; F2 &amp; ".4.1"</f>
        <v>H30.4.1</v>
      </c>
      <c r="Q2" s="61"/>
    </row>
    <row r="3" spans="2:17" ht="42" customHeight="1" x14ac:dyDescent="0.15">
      <c r="B3" s="55" t="s">
        <v>79</v>
      </c>
      <c r="C3" s="55" t="s">
        <v>90</v>
      </c>
      <c r="D3" s="30" t="s">
        <v>91</v>
      </c>
      <c r="E3" s="44" t="s">
        <v>84</v>
      </c>
      <c r="F3" s="45" t="s">
        <v>85</v>
      </c>
      <c r="G3" s="46" t="s">
        <v>92</v>
      </c>
      <c r="H3" s="45" t="s">
        <v>86</v>
      </c>
      <c r="I3" s="46" t="s">
        <v>93</v>
      </c>
      <c r="J3" s="47" t="s">
        <v>87</v>
      </c>
      <c r="K3" s="48" t="s">
        <v>88</v>
      </c>
      <c r="L3" s="46" t="s">
        <v>80</v>
      </c>
      <c r="M3" s="49" t="s">
        <v>82</v>
      </c>
      <c r="N3" s="50" t="s">
        <v>81</v>
      </c>
      <c r="O3" s="49" t="s">
        <v>82</v>
      </c>
      <c r="P3" s="30" t="s">
        <v>94</v>
      </c>
      <c r="Q3" s="30" t="s">
        <v>83</v>
      </c>
    </row>
    <row r="4" spans="2:17" ht="42.95" customHeight="1" x14ac:dyDescent="0.15">
      <c r="B4" s="51">
        <v>1</v>
      </c>
      <c r="C4" s="51"/>
      <c r="D4" s="52"/>
      <c r="E4" s="52"/>
      <c r="F4" s="15"/>
      <c r="G4" s="53"/>
      <c r="H4" s="27" t="str">
        <f t="shared" ref="H4:H13" si="0">IF(G4="","",DATEDIF(G4,$P$2,"Y"))</f>
        <v/>
      </c>
      <c r="I4" s="27"/>
      <c r="J4" s="54"/>
      <c r="K4" s="54"/>
      <c r="L4" s="5"/>
      <c r="M4" s="53"/>
      <c r="N4" s="5"/>
      <c r="O4" s="53"/>
      <c r="P4" s="56"/>
      <c r="Q4" s="27"/>
    </row>
    <row r="5" spans="2:17" ht="42.95" customHeight="1" x14ac:dyDescent="0.15">
      <c r="B5" s="51">
        <v>2</v>
      </c>
      <c r="C5" s="51"/>
      <c r="D5" s="52"/>
      <c r="E5" s="52"/>
      <c r="F5" s="15"/>
      <c r="G5" s="53"/>
      <c r="H5" s="27" t="str">
        <f t="shared" si="0"/>
        <v/>
      </c>
      <c r="I5" s="27"/>
      <c r="J5" s="54"/>
      <c r="K5" s="54"/>
      <c r="L5" s="5"/>
      <c r="M5" s="53"/>
      <c r="N5" s="5"/>
      <c r="O5" s="53"/>
      <c r="P5" s="56"/>
      <c r="Q5" s="27"/>
    </row>
    <row r="6" spans="2:17" ht="42.95" customHeight="1" x14ac:dyDescent="0.15">
      <c r="B6" s="51">
        <v>3</v>
      </c>
      <c r="C6" s="51"/>
      <c r="D6" s="52"/>
      <c r="E6" s="52"/>
      <c r="F6" s="15"/>
      <c r="G6" s="53"/>
      <c r="H6" s="27" t="str">
        <f t="shared" si="0"/>
        <v/>
      </c>
      <c r="I6" s="27"/>
      <c r="J6" s="54"/>
      <c r="K6" s="54"/>
      <c r="L6" s="5"/>
      <c r="M6" s="53"/>
      <c r="N6" s="5"/>
      <c r="O6" s="53"/>
      <c r="P6" s="56"/>
      <c r="Q6" s="27"/>
    </row>
    <row r="7" spans="2:17" ht="42.95" customHeight="1" x14ac:dyDescent="0.15">
      <c r="B7" s="51">
        <v>4</v>
      </c>
      <c r="C7" s="51"/>
      <c r="D7" s="52"/>
      <c r="E7" s="52"/>
      <c r="F7" s="15"/>
      <c r="G7" s="53"/>
      <c r="H7" s="27" t="str">
        <f t="shared" si="0"/>
        <v/>
      </c>
      <c r="I7" s="27"/>
      <c r="J7" s="54"/>
      <c r="K7" s="54"/>
      <c r="L7" s="5"/>
      <c r="M7" s="53"/>
      <c r="N7" s="5"/>
      <c r="O7" s="53"/>
      <c r="P7" s="56"/>
      <c r="Q7" s="27"/>
    </row>
    <row r="8" spans="2:17" ht="42.95" customHeight="1" x14ac:dyDescent="0.15">
      <c r="B8" s="51">
        <v>5</v>
      </c>
      <c r="C8" s="51"/>
      <c r="D8" s="52"/>
      <c r="E8" s="52"/>
      <c r="F8" s="15"/>
      <c r="G8" s="53"/>
      <c r="H8" s="27" t="str">
        <f t="shared" si="0"/>
        <v/>
      </c>
      <c r="I8" s="27"/>
      <c r="J8" s="54"/>
      <c r="K8" s="54"/>
      <c r="L8" s="5"/>
      <c r="M8" s="53"/>
      <c r="N8" s="5"/>
      <c r="O8" s="53"/>
      <c r="P8" s="56"/>
      <c r="Q8" s="27"/>
    </row>
    <row r="9" spans="2:17" ht="42.95" customHeight="1" x14ac:dyDescent="0.15">
      <c r="B9" s="51">
        <v>6</v>
      </c>
      <c r="C9" s="51"/>
      <c r="D9" s="52"/>
      <c r="E9" s="52"/>
      <c r="F9" s="15"/>
      <c r="G9" s="53"/>
      <c r="H9" s="27" t="str">
        <f t="shared" si="0"/>
        <v/>
      </c>
      <c r="I9" s="27"/>
      <c r="J9" s="54"/>
      <c r="K9" s="54"/>
      <c r="L9" s="5"/>
      <c r="M9" s="53"/>
      <c r="N9" s="5"/>
      <c r="O9" s="53"/>
      <c r="P9" s="56"/>
      <c r="Q9" s="27"/>
    </row>
    <row r="10" spans="2:17" ht="42.95" customHeight="1" x14ac:dyDescent="0.15">
      <c r="B10" s="51">
        <v>7</v>
      </c>
      <c r="C10" s="51"/>
      <c r="D10" s="52"/>
      <c r="E10" s="52"/>
      <c r="F10" s="15"/>
      <c r="G10" s="53"/>
      <c r="H10" s="27" t="str">
        <f t="shared" si="0"/>
        <v/>
      </c>
      <c r="I10" s="27"/>
      <c r="J10" s="54"/>
      <c r="K10" s="54"/>
      <c r="L10" s="5"/>
      <c r="M10" s="53"/>
      <c r="N10" s="5"/>
      <c r="O10" s="53"/>
      <c r="P10" s="56"/>
      <c r="Q10" s="27"/>
    </row>
    <row r="11" spans="2:17" ht="42.95" customHeight="1" x14ac:dyDescent="0.15">
      <c r="B11" s="51">
        <v>8</v>
      </c>
      <c r="C11" s="51"/>
      <c r="D11" s="52"/>
      <c r="E11" s="52"/>
      <c r="F11" s="15"/>
      <c r="G11" s="53"/>
      <c r="H11" s="27" t="str">
        <f t="shared" si="0"/>
        <v/>
      </c>
      <c r="I11" s="27"/>
      <c r="J11" s="54"/>
      <c r="K11" s="54"/>
      <c r="L11" s="5"/>
      <c r="M11" s="53"/>
      <c r="N11" s="5"/>
      <c r="O11" s="53"/>
      <c r="P11" s="56"/>
      <c r="Q11" s="27"/>
    </row>
    <row r="12" spans="2:17" ht="42.95" customHeight="1" x14ac:dyDescent="0.15">
      <c r="B12" s="51">
        <v>9</v>
      </c>
      <c r="C12" s="51"/>
      <c r="D12" s="52"/>
      <c r="E12" s="52"/>
      <c r="F12" s="15"/>
      <c r="G12" s="53"/>
      <c r="H12" s="27" t="str">
        <f t="shared" si="0"/>
        <v/>
      </c>
      <c r="I12" s="27"/>
      <c r="J12" s="54"/>
      <c r="K12" s="54"/>
      <c r="L12" s="5"/>
      <c r="M12" s="53"/>
      <c r="N12" s="5"/>
      <c r="O12" s="53"/>
      <c r="P12" s="56"/>
      <c r="Q12" s="27"/>
    </row>
    <row r="13" spans="2:17" ht="42.95" customHeight="1" x14ac:dyDescent="0.15">
      <c r="B13" s="51">
        <v>10</v>
      </c>
      <c r="C13" s="51"/>
      <c r="D13" s="52"/>
      <c r="E13" s="52"/>
      <c r="F13" s="15"/>
      <c r="G13" s="53"/>
      <c r="H13" s="27" t="str">
        <f t="shared" si="0"/>
        <v/>
      </c>
      <c r="I13" s="27"/>
      <c r="J13" s="54"/>
      <c r="K13" s="54"/>
      <c r="L13" s="5"/>
      <c r="M13" s="53"/>
      <c r="N13" s="5"/>
      <c r="O13" s="53"/>
      <c r="P13" s="56"/>
      <c r="Q13" s="27"/>
    </row>
    <row r="14" spans="2:17" ht="42.95" customHeight="1" x14ac:dyDescent="0.15"/>
    <row r="15" spans="2:17" ht="42.95" customHeight="1" x14ac:dyDescent="0.15"/>
    <row r="16" spans="2:17" ht="42.95" customHeight="1" x14ac:dyDescent="0.15"/>
    <row r="17" ht="42.95" customHeight="1" x14ac:dyDescent="0.15"/>
    <row r="18" ht="42.95" customHeight="1" x14ac:dyDescent="0.15"/>
    <row r="19" ht="42.95" customHeight="1" x14ac:dyDescent="0.15"/>
    <row r="20" ht="42.95" customHeight="1" x14ac:dyDescent="0.15"/>
    <row r="21" ht="42.95" customHeight="1" x14ac:dyDescent="0.15"/>
    <row r="22" ht="42.95" customHeight="1" x14ac:dyDescent="0.15"/>
    <row r="23" ht="42.95" customHeight="1" x14ac:dyDescent="0.15"/>
    <row r="24" ht="42.95" customHeight="1" x14ac:dyDescent="0.15"/>
    <row r="25" ht="42.95" customHeight="1" x14ac:dyDescent="0.15"/>
    <row r="26" ht="42.95" customHeight="1" x14ac:dyDescent="0.15"/>
    <row r="27" ht="42.95" customHeight="1" x14ac:dyDescent="0.15"/>
    <row r="28" ht="42.95" customHeight="1" x14ac:dyDescent="0.15"/>
    <row r="29" ht="42.95" customHeight="1" x14ac:dyDescent="0.15"/>
    <row r="30" ht="42.95" customHeight="1" x14ac:dyDescent="0.15"/>
    <row r="31" ht="42.95" customHeight="1" x14ac:dyDescent="0.15"/>
    <row r="32" ht="42.95" customHeight="1" x14ac:dyDescent="0.15"/>
    <row r="33" ht="42.95" customHeight="1" x14ac:dyDescent="0.15"/>
    <row r="34" ht="42.95" customHeight="1" x14ac:dyDescent="0.15"/>
    <row r="35" ht="42.95" customHeight="1" x14ac:dyDescent="0.15"/>
    <row r="36" ht="42.95" customHeight="1" x14ac:dyDescent="0.15"/>
    <row r="37" ht="42.95" customHeight="1" x14ac:dyDescent="0.15"/>
    <row r="38" ht="42.95" customHeight="1" x14ac:dyDescent="0.15"/>
    <row r="39" ht="42.95" customHeight="1" x14ac:dyDescent="0.15"/>
    <row r="40" ht="42.95" customHeight="1" x14ac:dyDescent="0.15"/>
    <row r="41" ht="42.95" customHeight="1" x14ac:dyDescent="0.15"/>
    <row r="42" ht="42.95" customHeight="1" x14ac:dyDescent="0.15"/>
    <row r="43" ht="42.95" customHeight="1" x14ac:dyDescent="0.15"/>
    <row r="44" ht="42.95" customHeight="1" x14ac:dyDescent="0.15"/>
    <row r="45" ht="42.95" customHeight="1" x14ac:dyDescent="0.15"/>
    <row r="46" ht="42.95" customHeight="1" x14ac:dyDescent="0.15"/>
    <row r="47" ht="42.95" customHeight="1" x14ac:dyDescent="0.15"/>
    <row r="48" ht="42.95" customHeight="1" x14ac:dyDescent="0.15"/>
    <row r="49" ht="42.95" customHeight="1" x14ac:dyDescent="0.15"/>
    <row r="50" ht="42.95" customHeight="1" x14ac:dyDescent="0.15"/>
    <row r="51" ht="42.95" customHeight="1" x14ac:dyDescent="0.15"/>
    <row r="52" ht="42.95" customHeight="1" x14ac:dyDescent="0.15"/>
    <row r="53" ht="42.95" customHeight="1" x14ac:dyDescent="0.15"/>
    <row r="54" ht="42.95" customHeight="1" x14ac:dyDescent="0.15"/>
    <row r="55" ht="42.95" customHeight="1" x14ac:dyDescent="0.15"/>
    <row r="56" ht="42.95" customHeight="1" x14ac:dyDescent="0.15"/>
    <row r="57" ht="42.95" customHeight="1" x14ac:dyDescent="0.15"/>
    <row r="58" ht="42.95" customHeight="1" x14ac:dyDescent="0.15"/>
    <row r="59" ht="42.95" customHeight="1" x14ac:dyDescent="0.15"/>
    <row r="60" ht="42.95" customHeight="1" x14ac:dyDescent="0.15"/>
    <row r="61" ht="42.95" customHeight="1" x14ac:dyDescent="0.15"/>
    <row r="62" ht="42.95" customHeight="1" x14ac:dyDescent="0.15"/>
    <row r="63" ht="42.95" customHeight="1" x14ac:dyDescent="0.15"/>
    <row r="64" ht="42.95" customHeight="1" x14ac:dyDescent="0.15"/>
    <row r="65" ht="42.95" customHeight="1" x14ac:dyDescent="0.15"/>
    <row r="66" ht="42.95" customHeight="1" x14ac:dyDescent="0.15"/>
    <row r="67" ht="42.95" customHeight="1" x14ac:dyDescent="0.15"/>
    <row r="68" ht="42.95" customHeight="1" x14ac:dyDescent="0.15"/>
    <row r="69" ht="42.95" customHeight="1" x14ac:dyDescent="0.15"/>
    <row r="70" ht="42.95" customHeight="1" x14ac:dyDescent="0.15"/>
    <row r="71" ht="42.95" customHeight="1" x14ac:dyDescent="0.15"/>
    <row r="72" ht="42.95" customHeight="1" x14ac:dyDescent="0.15"/>
    <row r="73" ht="42.95" customHeight="1" x14ac:dyDescent="0.15"/>
    <row r="74" ht="42.95" customHeight="1" x14ac:dyDescent="0.15"/>
    <row r="75" ht="42.95" customHeight="1" x14ac:dyDescent="0.15"/>
    <row r="76" ht="42.95" customHeight="1" x14ac:dyDescent="0.15"/>
    <row r="77" ht="42.95" customHeight="1" x14ac:dyDescent="0.15"/>
    <row r="78" ht="42.95" customHeight="1" x14ac:dyDescent="0.15"/>
    <row r="79" ht="42.95" customHeight="1" x14ac:dyDescent="0.15"/>
    <row r="80" ht="42.95" customHeight="1" x14ac:dyDescent="0.15"/>
    <row r="81" ht="42.95" customHeight="1" x14ac:dyDescent="0.15"/>
    <row r="82" ht="42.95" customHeight="1" x14ac:dyDescent="0.15"/>
    <row r="83" ht="42.95" customHeight="1" x14ac:dyDescent="0.15"/>
    <row r="84" ht="42.95" customHeight="1" x14ac:dyDescent="0.15"/>
    <row r="85" ht="42.95" customHeight="1" x14ac:dyDescent="0.15"/>
    <row r="86" ht="42.95" customHeight="1" x14ac:dyDescent="0.15"/>
    <row r="87" ht="42.95" customHeight="1" x14ac:dyDescent="0.15"/>
    <row r="88" ht="42.95" customHeight="1" x14ac:dyDescent="0.15"/>
    <row r="89" ht="42.95" customHeight="1" x14ac:dyDescent="0.15"/>
    <row r="90" ht="42.95" customHeight="1" x14ac:dyDescent="0.15"/>
    <row r="91" ht="42.95" customHeight="1" x14ac:dyDescent="0.15"/>
    <row r="92" ht="42.95" customHeight="1" x14ac:dyDescent="0.15"/>
    <row r="93" ht="42.95" customHeight="1" x14ac:dyDescent="0.15"/>
    <row r="94" ht="42.95" customHeight="1" x14ac:dyDescent="0.15"/>
    <row r="95" ht="42.95" customHeight="1" x14ac:dyDescent="0.15"/>
    <row r="96" ht="42.95" customHeight="1" x14ac:dyDescent="0.15"/>
    <row r="97" ht="42.95" customHeight="1" x14ac:dyDescent="0.15"/>
    <row r="98" ht="42.95" customHeight="1" x14ac:dyDescent="0.15"/>
    <row r="99" ht="42.95" customHeight="1" x14ac:dyDescent="0.15"/>
    <row r="100" ht="42.95" customHeight="1" x14ac:dyDescent="0.15"/>
    <row r="101" ht="42.95" customHeight="1" x14ac:dyDescent="0.15"/>
    <row r="102" ht="42.95" customHeight="1" x14ac:dyDescent="0.15"/>
    <row r="103" ht="42.95" customHeight="1" x14ac:dyDescent="0.15"/>
    <row r="104" ht="42.95" customHeight="1" x14ac:dyDescent="0.15"/>
    <row r="105" ht="42.95" customHeight="1" x14ac:dyDescent="0.15"/>
    <row r="106" ht="42.95" customHeight="1" x14ac:dyDescent="0.15"/>
    <row r="107" ht="42.95" customHeight="1" x14ac:dyDescent="0.15"/>
    <row r="108" ht="42.95" customHeight="1" x14ac:dyDescent="0.15"/>
    <row r="109" ht="42.95" customHeight="1" x14ac:dyDescent="0.15"/>
    <row r="110" ht="42.95" customHeight="1" x14ac:dyDescent="0.15"/>
    <row r="111" ht="42.95" customHeight="1" x14ac:dyDescent="0.15"/>
    <row r="112" ht="42.95" customHeight="1" x14ac:dyDescent="0.15"/>
    <row r="113" ht="42.95" customHeight="1" x14ac:dyDescent="0.15"/>
    <row r="114" ht="42.95" customHeight="1" x14ac:dyDescent="0.15"/>
    <row r="115" ht="42.95" customHeight="1" x14ac:dyDescent="0.15"/>
    <row r="116" ht="42.95" customHeight="1" x14ac:dyDescent="0.15"/>
    <row r="117" ht="42.95" customHeight="1" x14ac:dyDescent="0.15"/>
    <row r="118" ht="42.95" customHeight="1" x14ac:dyDescent="0.15"/>
    <row r="119" ht="42.95" customHeight="1" x14ac:dyDescent="0.15"/>
    <row r="120" ht="42.95" customHeight="1" x14ac:dyDescent="0.15"/>
    <row r="121" ht="42.95" customHeight="1" x14ac:dyDescent="0.15"/>
    <row r="122" ht="42.95" customHeight="1" x14ac:dyDescent="0.15"/>
    <row r="123" ht="42.95" customHeight="1" x14ac:dyDescent="0.15"/>
    <row r="124" ht="42.95" customHeight="1" x14ac:dyDescent="0.15"/>
    <row r="125" ht="42.95" customHeight="1" x14ac:dyDescent="0.15"/>
    <row r="126" ht="42.95" customHeight="1" x14ac:dyDescent="0.15"/>
    <row r="127" ht="42.95" customHeight="1" x14ac:dyDescent="0.15"/>
    <row r="128" ht="42.95" customHeight="1" x14ac:dyDescent="0.15"/>
    <row r="129" ht="42.95" customHeight="1" x14ac:dyDescent="0.15"/>
    <row r="130" ht="42.95" customHeight="1" x14ac:dyDescent="0.15"/>
    <row r="131" ht="42.95" customHeight="1" x14ac:dyDescent="0.15"/>
    <row r="132" ht="42.95" customHeight="1" x14ac:dyDescent="0.15"/>
    <row r="133" ht="42.95" customHeight="1" x14ac:dyDescent="0.15"/>
    <row r="134" ht="42.95" customHeight="1" x14ac:dyDescent="0.15"/>
    <row r="135" ht="42.95" customHeight="1" x14ac:dyDescent="0.15"/>
    <row r="136" ht="42.95" customHeight="1" x14ac:dyDescent="0.15"/>
    <row r="137" ht="42.95" customHeight="1" x14ac:dyDescent="0.15"/>
    <row r="138" ht="42.95" customHeight="1" x14ac:dyDescent="0.15"/>
    <row r="139" ht="42.95" customHeight="1" x14ac:dyDescent="0.15"/>
    <row r="140" ht="42.95" customHeight="1" x14ac:dyDescent="0.15"/>
    <row r="141" ht="42.95" customHeight="1" x14ac:dyDescent="0.15"/>
    <row r="142" ht="42.95" customHeight="1" x14ac:dyDescent="0.15"/>
    <row r="143" ht="42.95" customHeight="1" x14ac:dyDescent="0.15"/>
  </sheetData>
  <sortState ref="B4:Q13">
    <sortCondition ref="B4:B13"/>
  </sortState>
  <mergeCells count="4">
    <mergeCell ref="F2:G2"/>
    <mergeCell ref="H2:I2"/>
    <mergeCell ref="K2:N2"/>
    <mergeCell ref="P2:Q2"/>
  </mergeCells>
  <phoneticPr fontId="3"/>
  <conditionalFormatting sqref="F2:G2">
    <cfRule type="expression" dxfId="5" priority="5">
      <formula>$F$2=""</formula>
    </cfRule>
    <cfRule type="expression" dxfId="4" priority="6">
      <formula>$F$2&lt;&gt;""</formula>
    </cfRule>
  </conditionalFormatting>
  <conditionalFormatting sqref="J2">
    <cfRule type="expression" dxfId="3" priority="3">
      <formula>$J$2=""</formula>
    </cfRule>
    <cfRule type="expression" dxfId="2" priority="4">
      <formula>$J$2&lt;&gt;""</formula>
    </cfRule>
  </conditionalFormatting>
  <conditionalFormatting sqref="P2:Q2">
    <cfRule type="expression" dxfId="1" priority="1">
      <formula>$P$2=""</formula>
    </cfRule>
    <cfRule type="expression" dxfId="0" priority="2">
      <formula>$P$2&lt;&gt;""</formula>
    </cfRule>
  </conditionalFormatting>
  <dataValidations count="9">
    <dataValidation type="list" allowBlank="1" showInputMessage="1" showErrorMessage="1" sqref="J2" xr:uid="{00000000-0002-0000-0000-000000000000}">
      <formula1>支部リスト</formula1>
    </dataValidation>
    <dataValidation type="list" allowBlank="1" showInputMessage="1" showErrorMessage="1" sqref="F2:G2" xr:uid="{00000000-0002-0000-0000-000001000000}">
      <formula1>年度リスト</formula1>
    </dataValidation>
    <dataValidation type="list" allowBlank="1" showInputMessage="1" showErrorMessage="1" sqref="F4:F13" xr:uid="{00000000-0002-0000-0000-000002000000}">
      <formula1>"男,女"</formula1>
    </dataValidation>
    <dataValidation type="date" allowBlank="1" showInputMessage="1" showErrorMessage="1" error="2016/4/1 か H28.4.1 の形式で入力してください。" sqref="G4:G13" xr:uid="{00000000-0002-0000-0000-000003000000}">
      <formula1>1</formula1>
      <formula2>73415</formula2>
    </dataValidation>
    <dataValidation type="list" allowBlank="1" showInputMessage="1" showErrorMessage="1" sqref="L4:L13" xr:uid="{00000000-0002-0000-0000-000004000000}">
      <formula1>"　,錬士,教士,範士"</formula1>
    </dataValidation>
    <dataValidation type="date" allowBlank="1" showInputMessage="1" showErrorMessage="1" error="2016/4/1 か H28.4.1 の形式で入力してください。" sqref="M4:M13" xr:uid="{00000000-0002-0000-0000-000005000000}">
      <formula1>1</formula1>
      <formula2>73415</formula2>
    </dataValidation>
    <dataValidation type="list" allowBlank="1" showInputMessage="1" showErrorMessage="1" sqref="N4:N13" xr:uid="{00000000-0002-0000-0000-000006000000}">
      <formula1>"１級,初,二,三,四,五,六,七,八"</formula1>
    </dataValidation>
    <dataValidation type="date" allowBlank="1" showInputMessage="1" showErrorMessage="1" error="2016/4/1 か H28.4.1 の形式で入力してください。" sqref="O4:O13" xr:uid="{00000000-0002-0000-0000-000007000000}">
      <formula1>1</formula1>
      <formula2>73415</formula2>
    </dataValidation>
    <dataValidation type="list" allowBlank="1" showInputMessage="1" showErrorMessage="1" sqref="P4:P13" xr:uid="{00000000-0002-0000-0000-000008000000}">
      <formula1>職業リスト</formula1>
    </dataValidation>
  </dataValidations>
  <printOptions horizontalCentered="1"/>
  <pageMargins left="0.19685039370078741" right="0.19685039370078741" top="0.98425196850393704" bottom="0.78740157480314965" header="0.59055118110236227" footer="0.59055118110236227"/>
  <pageSetup paperSize="9" scale="98" orientation="landscape" r:id="rId1"/>
  <headerFooter>
    <oddHeader>&amp;L(様式２）&amp;R&amp;P/&amp;N</oddHeader>
    <oddFooter>&amp;R（A4版）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3"/>
  <sheetViews>
    <sheetView view="pageBreakPreview" zoomScaleNormal="100" zoomScaleSheetLayoutView="100" workbookViewId="0">
      <selection activeCell="S11" sqref="S11"/>
    </sheetView>
  </sheetViews>
  <sheetFormatPr defaultRowHeight="13.5" x14ac:dyDescent="0.15"/>
  <cols>
    <col min="1" max="1" width="0.375" customWidth="1"/>
    <col min="2" max="2" width="5" customWidth="1"/>
    <col min="3" max="3" width="9" bestFit="1" customWidth="1"/>
    <col min="4" max="5" width="15" customWidth="1"/>
    <col min="6" max="6" width="3.875" customWidth="1"/>
    <col min="7" max="7" width="8.75" customWidth="1"/>
    <col min="8" max="8" width="6.125" customWidth="1"/>
    <col min="9" max="9" width="8" customWidth="1"/>
    <col min="10" max="10" width="21" customWidth="1"/>
    <col min="11" max="11" width="11.75" customWidth="1"/>
    <col min="12" max="12" width="3.625" customWidth="1"/>
    <col min="13" max="13" width="8.125" customWidth="1"/>
    <col min="14" max="14" width="3.625" customWidth="1"/>
    <col min="15" max="15" width="8.125" customWidth="1"/>
    <col min="16" max="16" width="8.625" customWidth="1"/>
    <col min="17" max="17" width="8.5" customWidth="1"/>
    <col min="18" max="18" width="0.375" customWidth="1"/>
  </cols>
  <sheetData>
    <row r="1" spans="1:19" ht="45" customHeight="1" x14ac:dyDescent="0.15"/>
    <row r="2" spans="1:19" ht="31.5" customHeight="1" x14ac:dyDescent="0.15">
      <c r="D2" s="22"/>
      <c r="E2" s="22" t="s">
        <v>72</v>
      </c>
      <c r="F2" s="62"/>
      <c r="G2" s="62"/>
      <c r="H2" s="63" t="s">
        <v>73</v>
      </c>
      <c r="I2" s="63"/>
      <c r="J2" s="37"/>
      <c r="K2" s="63" t="s">
        <v>74</v>
      </c>
      <c r="L2" s="63"/>
      <c r="M2" s="63"/>
      <c r="N2" s="63"/>
      <c r="O2" s="26" t="s">
        <v>75</v>
      </c>
      <c r="P2" s="64">
        <v>42461</v>
      </c>
      <c r="Q2" s="64"/>
    </row>
    <row r="3" spans="1:19" ht="42" customHeight="1" x14ac:dyDescent="0.15">
      <c r="B3" s="28" t="s">
        <v>13</v>
      </c>
      <c r="C3" s="29" t="s">
        <v>9</v>
      </c>
      <c r="D3" s="30" t="s">
        <v>14</v>
      </c>
      <c r="E3" s="31" t="s">
        <v>71</v>
      </c>
      <c r="F3" s="32" t="s">
        <v>10</v>
      </c>
      <c r="G3" s="31" t="s">
        <v>0</v>
      </c>
      <c r="H3" s="32" t="s">
        <v>15</v>
      </c>
      <c r="I3" s="33" t="s">
        <v>11</v>
      </c>
      <c r="J3" s="34" t="s">
        <v>16</v>
      </c>
      <c r="K3" s="31" t="s">
        <v>17</v>
      </c>
      <c r="L3" s="31" t="s">
        <v>1</v>
      </c>
      <c r="M3" s="35" t="s">
        <v>18</v>
      </c>
      <c r="N3" s="36" t="s">
        <v>8</v>
      </c>
      <c r="O3" s="35" t="s">
        <v>19</v>
      </c>
      <c r="P3" s="36" t="s">
        <v>2</v>
      </c>
      <c r="Q3" s="36" t="s">
        <v>12</v>
      </c>
    </row>
    <row r="4" spans="1:19" ht="42" customHeight="1" x14ac:dyDescent="0.25">
      <c r="A4" s="1"/>
      <c r="B4" s="2">
        <v>1</v>
      </c>
      <c r="C4" s="12">
        <v>340549</v>
      </c>
      <c r="D4" s="18" t="s">
        <v>6</v>
      </c>
      <c r="E4" s="20" t="str">
        <f>PHONETIC(D4)</f>
        <v>ヨコハマ　　タロウ</v>
      </c>
      <c r="F4" s="15" t="s">
        <v>3</v>
      </c>
      <c r="G4" s="19">
        <v>22199</v>
      </c>
      <c r="H4" s="21">
        <f>IF(G4="","",DATEDIF(G4,P2,"Y"))</f>
        <v>55</v>
      </c>
      <c r="I4" s="11" t="s">
        <v>7</v>
      </c>
      <c r="J4" s="3" t="s">
        <v>4</v>
      </c>
      <c r="K4" s="13" t="s">
        <v>5</v>
      </c>
      <c r="L4" s="4" t="s">
        <v>20</v>
      </c>
      <c r="M4" s="14">
        <v>38110</v>
      </c>
      <c r="N4" s="5" t="s">
        <v>70</v>
      </c>
      <c r="O4" s="14">
        <v>38843</v>
      </c>
      <c r="P4" s="17"/>
      <c r="Q4" s="16"/>
      <c r="S4" t="str">
        <f ca="1">IF(R4="","",(YEAR(NOW())-YEAR(R4)-IF(MONTH(NOW())*100+DAY(NOW())&gt;=MONTH(R4)*100+DAY(R4),0,1)))</f>
        <v/>
      </c>
    </row>
    <row r="5" spans="1:19" ht="42" customHeight="1" x14ac:dyDescent="0.15">
      <c r="A5" s="6"/>
      <c r="B5" s="2">
        <v>2</v>
      </c>
      <c r="C5" s="12"/>
      <c r="D5" s="18"/>
      <c r="E5" s="20"/>
      <c r="F5" s="15"/>
      <c r="G5" s="19"/>
      <c r="H5" s="21"/>
      <c r="I5" s="11"/>
      <c r="J5" s="3"/>
      <c r="K5" s="13"/>
      <c r="L5" s="4"/>
      <c r="M5" s="14"/>
      <c r="N5" s="5"/>
      <c r="O5" s="14"/>
      <c r="P5" s="17"/>
      <c r="Q5" s="16"/>
      <c r="S5" s="7" t="str">
        <f ca="1">IF(R5="","",(YEAR(NOW())-YEAR(R5)-IF(MONTH(NOW())*100+DAY(NOW())&gt;=MONTH(R5)*100+DAY(R5),0,1)))</f>
        <v/>
      </c>
    </row>
    <row r="6" spans="1:19" ht="42" customHeight="1" x14ac:dyDescent="0.15">
      <c r="A6" s="8"/>
      <c r="B6" s="2">
        <v>3</v>
      </c>
      <c r="C6" s="12"/>
      <c r="D6" s="18"/>
      <c r="E6" s="20"/>
      <c r="F6" s="15"/>
      <c r="G6" s="19"/>
      <c r="H6" s="21"/>
      <c r="I6" s="11"/>
      <c r="J6" s="3"/>
      <c r="K6" s="13"/>
      <c r="L6" s="4"/>
      <c r="M6" s="14"/>
      <c r="N6" s="5"/>
      <c r="O6" s="14"/>
      <c r="P6" s="17"/>
      <c r="Q6" s="16"/>
    </row>
    <row r="7" spans="1:19" ht="42" customHeight="1" x14ac:dyDescent="0.15">
      <c r="A7" s="9"/>
      <c r="B7" s="2">
        <v>4</v>
      </c>
      <c r="C7" s="12"/>
      <c r="D7" s="18"/>
      <c r="E7" s="20"/>
      <c r="F7" s="15"/>
      <c r="G7" s="19"/>
      <c r="H7" s="21"/>
      <c r="I7" s="11"/>
      <c r="J7" s="3"/>
      <c r="K7" s="13"/>
      <c r="L7" s="4"/>
      <c r="M7" s="14"/>
      <c r="N7" s="5"/>
      <c r="O7" s="14"/>
      <c r="P7" s="17"/>
      <c r="Q7" s="16"/>
    </row>
    <row r="8" spans="1:19" ht="42" customHeight="1" x14ac:dyDescent="0.15">
      <c r="A8" s="8"/>
      <c r="B8" s="2">
        <v>5</v>
      </c>
      <c r="C8" s="12"/>
      <c r="D8" s="18"/>
      <c r="E8" s="20"/>
      <c r="F8" s="15"/>
      <c r="G8" s="19"/>
      <c r="H8" s="21"/>
      <c r="I8" s="11"/>
      <c r="J8" s="3"/>
      <c r="K8" s="13"/>
      <c r="L8" s="4"/>
      <c r="M8" s="14"/>
      <c r="N8" s="5"/>
      <c r="O8" s="14"/>
      <c r="P8" s="17"/>
      <c r="Q8" s="16"/>
    </row>
    <row r="9" spans="1:19" ht="42" customHeight="1" x14ac:dyDescent="0.15">
      <c r="A9" s="8"/>
      <c r="B9" s="2">
        <v>6</v>
      </c>
      <c r="C9" s="12"/>
      <c r="D9" s="18"/>
      <c r="E9" s="20"/>
      <c r="F9" s="15"/>
      <c r="G9" s="19"/>
      <c r="H9" s="21"/>
      <c r="I9" s="11"/>
      <c r="J9" s="3"/>
      <c r="K9" s="13"/>
      <c r="L9" s="4"/>
      <c r="M9" s="14"/>
      <c r="N9" s="5"/>
      <c r="O9" s="14"/>
      <c r="P9" s="17"/>
      <c r="Q9" s="16"/>
    </row>
    <row r="10" spans="1:19" ht="42" customHeight="1" x14ac:dyDescent="0.15">
      <c r="A10" s="8"/>
      <c r="B10" s="2">
        <v>7</v>
      </c>
      <c r="C10" s="12"/>
      <c r="D10" s="18"/>
      <c r="E10" s="20"/>
      <c r="F10" s="15"/>
      <c r="G10" s="19"/>
      <c r="H10" s="21"/>
      <c r="I10" s="11"/>
      <c r="J10" s="3"/>
      <c r="K10" s="13"/>
      <c r="L10" s="4"/>
      <c r="M10" s="14"/>
      <c r="N10" s="5"/>
      <c r="O10" s="14"/>
      <c r="P10" s="17"/>
      <c r="Q10" s="16"/>
    </row>
    <row r="11" spans="1:19" ht="42" customHeight="1" x14ac:dyDescent="0.15">
      <c r="A11" s="9"/>
      <c r="B11" s="2">
        <v>8</v>
      </c>
      <c r="C11" s="12"/>
      <c r="D11" s="18"/>
      <c r="E11" s="20"/>
      <c r="F11" s="15"/>
      <c r="G11" s="19"/>
      <c r="H11" s="21"/>
      <c r="I11" s="11"/>
      <c r="J11" s="3"/>
      <c r="K11" s="13"/>
      <c r="L11" s="4"/>
      <c r="M11" s="14"/>
      <c r="N11" s="5"/>
      <c r="O11" s="14"/>
      <c r="P11" s="17"/>
      <c r="Q11" s="16"/>
    </row>
    <row r="12" spans="1:19" ht="42" customHeight="1" x14ac:dyDescent="0.15">
      <c r="A12" s="8"/>
      <c r="B12" s="2">
        <v>9</v>
      </c>
      <c r="C12" s="12"/>
      <c r="D12" s="18"/>
      <c r="E12" s="20"/>
      <c r="F12" s="15"/>
      <c r="G12" s="19"/>
      <c r="H12" s="21"/>
      <c r="I12" s="11"/>
      <c r="J12" s="3"/>
      <c r="K12" s="13"/>
      <c r="L12" s="4"/>
      <c r="M12" s="14"/>
      <c r="N12" s="5"/>
      <c r="O12" s="14"/>
      <c r="P12" s="17"/>
      <c r="Q12" s="16"/>
    </row>
    <row r="13" spans="1:19" ht="42" customHeight="1" x14ac:dyDescent="0.15">
      <c r="A13" s="8"/>
      <c r="B13" s="2">
        <v>10</v>
      </c>
      <c r="C13" s="12"/>
      <c r="D13" s="18"/>
      <c r="E13" s="20"/>
      <c r="F13" s="15"/>
      <c r="G13" s="19"/>
      <c r="H13" s="21"/>
      <c r="I13" s="11"/>
      <c r="J13" s="3"/>
      <c r="K13" s="13"/>
      <c r="L13" s="4"/>
      <c r="M13" s="14"/>
      <c r="N13" s="5"/>
      <c r="O13" s="14"/>
      <c r="P13" s="17"/>
      <c r="Q13" s="16"/>
      <c r="R13" s="10"/>
    </row>
  </sheetData>
  <mergeCells count="4">
    <mergeCell ref="F2:G2"/>
    <mergeCell ref="H2:I2"/>
    <mergeCell ref="K2:N2"/>
    <mergeCell ref="P2:Q2"/>
  </mergeCells>
  <phoneticPr fontId="2"/>
  <dataValidations count="4">
    <dataValidation type="list" allowBlank="1" showInputMessage="1" showErrorMessage="1" sqref="J2" xr:uid="{00000000-0002-0000-0100-000000000000}">
      <formula1>支部リスト</formula1>
    </dataValidation>
    <dataValidation type="list" allowBlank="1" showInputMessage="1" showErrorMessage="1" sqref="L4" xr:uid="{00000000-0002-0000-0100-000001000000}">
      <formula1>"　,錬士,教士,範士"</formula1>
    </dataValidation>
    <dataValidation type="list" allowBlank="1" showInputMessage="1" showErrorMessage="1" sqref="N4" xr:uid="{00000000-0002-0000-0100-000002000000}">
      <formula1>"１級,初,一,二,三,四,五,六,七,八"</formula1>
    </dataValidation>
    <dataValidation type="list" allowBlank="1" showInputMessage="1" showErrorMessage="1" sqref="P4" xr:uid="{00000000-0002-0000-0100-000003000000}">
      <formula1>職業リスト</formula1>
    </dataValidation>
  </dataValidations>
  <printOptions horizontalCentered="1"/>
  <pageMargins left="0.19685039370078741" right="0.19685039370078741" top="0.94488188976377963" bottom="0.98425196850393704" header="0.6692913385826772" footer="0.6692913385826772"/>
  <pageSetup paperSize="9" orientation="landscape" horizontalDpi="300" verticalDpi="300" r:id="rId1"/>
  <headerFooter>
    <oddHeader>&amp;L（様式２）&amp;R&amp;P</oddHeader>
    <oddFooter>&amp;L＊（１）様式規格は（A４判）。両面印刷を使用してください。&amp;R（Ａ４判）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38"/>
  <sheetViews>
    <sheetView workbookViewId="0">
      <selection activeCell="C13" sqref="C13"/>
    </sheetView>
  </sheetViews>
  <sheetFormatPr defaultRowHeight="13.5" x14ac:dyDescent="0.15"/>
  <cols>
    <col min="1" max="1" width="4.125" bestFit="1" customWidth="1"/>
    <col min="2" max="2" width="10.5" bestFit="1" customWidth="1"/>
    <col min="4" max="4" width="3.5" style="41" bestFit="1" customWidth="1"/>
    <col min="5" max="5" width="12.75" bestFit="1" customWidth="1"/>
    <col min="6" max="6" width="9.5" bestFit="1" customWidth="1"/>
  </cols>
  <sheetData>
    <row r="1" spans="1:6" x14ac:dyDescent="0.15">
      <c r="A1" s="23" t="s">
        <v>21</v>
      </c>
      <c r="B1" s="23" t="s">
        <v>22</v>
      </c>
      <c r="C1" t="s">
        <v>59</v>
      </c>
      <c r="D1" s="41">
        <f ca="1">TEXT(NOW(),"ee")-2</f>
        <v>28</v>
      </c>
    </row>
    <row r="2" spans="1:6" x14ac:dyDescent="0.15">
      <c r="A2" s="24">
        <v>1</v>
      </c>
      <c r="B2" s="24" t="s">
        <v>23</v>
      </c>
      <c r="C2" t="s">
        <v>60</v>
      </c>
      <c r="D2" s="41">
        <f ca="1">TEXT(NOW(),"ee")-1</f>
        <v>29</v>
      </c>
    </row>
    <row r="3" spans="1:6" x14ac:dyDescent="0.15">
      <c r="A3" s="24">
        <v>2</v>
      </c>
      <c r="B3" s="24" t="s">
        <v>24</v>
      </c>
      <c r="C3" t="s">
        <v>61</v>
      </c>
      <c r="D3" s="41" t="str">
        <f ca="1">TEXT(NOW(),"ee")</f>
        <v>30</v>
      </c>
    </row>
    <row r="4" spans="1:6" x14ac:dyDescent="0.15">
      <c r="A4" s="24">
        <v>3</v>
      </c>
      <c r="B4" s="24" t="s">
        <v>25</v>
      </c>
      <c r="C4" t="s">
        <v>62</v>
      </c>
      <c r="D4" s="41">
        <f ca="1">TEXT(NOW(),"ee")+1</f>
        <v>31</v>
      </c>
    </row>
    <row r="5" spans="1:6" x14ac:dyDescent="0.15">
      <c r="A5" s="24">
        <v>4</v>
      </c>
      <c r="B5" s="24" t="s">
        <v>26</v>
      </c>
      <c r="C5" t="s">
        <v>63</v>
      </c>
      <c r="D5" s="41">
        <f ca="1">TEXT(NOW(),"ee")+2</f>
        <v>32</v>
      </c>
    </row>
    <row r="6" spans="1:6" x14ac:dyDescent="0.15">
      <c r="A6" s="24">
        <v>5</v>
      </c>
      <c r="B6" s="24" t="s">
        <v>27</v>
      </c>
      <c r="C6" t="s">
        <v>64</v>
      </c>
    </row>
    <row r="7" spans="1:6" x14ac:dyDescent="0.15">
      <c r="A7" s="24">
        <v>6</v>
      </c>
      <c r="B7" s="24" t="s">
        <v>95</v>
      </c>
      <c r="C7" t="s">
        <v>68</v>
      </c>
    </row>
    <row r="8" spans="1:6" x14ac:dyDescent="0.15">
      <c r="A8" s="24">
        <v>7</v>
      </c>
      <c r="B8" s="24" t="s">
        <v>28</v>
      </c>
      <c r="C8" t="s">
        <v>65</v>
      </c>
    </row>
    <row r="9" spans="1:6" x14ac:dyDescent="0.15">
      <c r="A9" s="24">
        <v>8</v>
      </c>
      <c r="B9" s="24" t="s">
        <v>29</v>
      </c>
      <c r="C9" t="s">
        <v>66</v>
      </c>
    </row>
    <row r="10" spans="1:6" x14ac:dyDescent="0.15">
      <c r="A10" s="24">
        <v>9</v>
      </c>
      <c r="B10" s="24" t="s">
        <v>30</v>
      </c>
      <c r="C10" t="s">
        <v>96</v>
      </c>
    </row>
    <row r="11" spans="1:6" x14ac:dyDescent="0.15">
      <c r="A11" s="24">
        <v>10</v>
      </c>
      <c r="B11" s="24" t="s">
        <v>31</v>
      </c>
      <c r="C11" t="s">
        <v>67</v>
      </c>
    </row>
    <row r="12" spans="1:6" x14ac:dyDescent="0.15">
      <c r="A12" s="24">
        <v>11</v>
      </c>
      <c r="B12" s="24" t="s">
        <v>32</v>
      </c>
      <c r="C12" t="s">
        <v>69</v>
      </c>
    </row>
    <row r="13" spans="1:6" x14ac:dyDescent="0.15">
      <c r="A13" s="24">
        <v>12</v>
      </c>
      <c r="B13" s="24" t="s">
        <v>33</v>
      </c>
    </row>
    <row r="14" spans="1:6" x14ac:dyDescent="0.15">
      <c r="A14" s="24">
        <v>13</v>
      </c>
      <c r="B14" s="24" t="s">
        <v>34</v>
      </c>
      <c r="F14" s="57"/>
    </row>
    <row r="15" spans="1:6" x14ac:dyDescent="0.15">
      <c r="A15" s="24">
        <v>14</v>
      </c>
      <c r="B15" s="24" t="s">
        <v>35</v>
      </c>
    </row>
    <row r="16" spans="1:6" x14ac:dyDescent="0.15">
      <c r="A16" s="24">
        <v>15</v>
      </c>
      <c r="B16" s="24" t="s">
        <v>36</v>
      </c>
    </row>
    <row r="17" spans="1:2" x14ac:dyDescent="0.15">
      <c r="A17" s="24">
        <v>16</v>
      </c>
      <c r="B17" s="25" t="s">
        <v>37</v>
      </c>
    </row>
    <row r="18" spans="1:2" x14ac:dyDescent="0.15">
      <c r="A18" s="24">
        <v>17</v>
      </c>
      <c r="B18" s="24" t="s">
        <v>38</v>
      </c>
    </row>
    <row r="19" spans="1:2" x14ac:dyDescent="0.15">
      <c r="A19" s="24">
        <v>18</v>
      </c>
      <c r="B19" s="24" t="s">
        <v>39</v>
      </c>
    </row>
    <row r="20" spans="1:2" x14ac:dyDescent="0.15">
      <c r="A20" s="24">
        <v>19</v>
      </c>
      <c r="B20" s="24" t="s">
        <v>40</v>
      </c>
    </row>
    <row r="21" spans="1:2" x14ac:dyDescent="0.15">
      <c r="A21" s="24">
        <v>20</v>
      </c>
      <c r="B21" s="24" t="s">
        <v>41</v>
      </c>
    </row>
    <row r="22" spans="1:2" x14ac:dyDescent="0.15">
      <c r="A22" s="24">
        <v>21</v>
      </c>
      <c r="B22" s="24" t="s">
        <v>42</v>
      </c>
    </row>
    <row r="23" spans="1:2" x14ac:dyDescent="0.15">
      <c r="A23" s="24">
        <v>22</v>
      </c>
      <c r="B23" s="24" t="s">
        <v>43</v>
      </c>
    </row>
    <row r="24" spans="1:2" x14ac:dyDescent="0.15">
      <c r="A24" s="24">
        <v>23</v>
      </c>
      <c r="B24" s="24" t="s">
        <v>44</v>
      </c>
    </row>
    <row r="25" spans="1:2" x14ac:dyDescent="0.15">
      <c r="A25" s="24">
        <v>24</v>
      </c>
      <c r="B25" s="24" t="s">
        <v>45</v>
      </c>
    </row>
    <row r="26" spans="1:2" x14ac:dyDescent="0.15">
      <c r="A26" s="24">
        <v>25</v>
      </c>
      <c r="B26" s="24" t="s">
        <v>46</v>
      </c>
    </row>
    <row r="27" spans="1:2" x14ac:dyDescent="0.15">
      <c r="A27" s="24">
        <v>26</v>
      </c>
      <c r="B27" s="24" t="s">
        <v>47</v>
      </c>
    </row>
    <row r="28" spans="1:2" x14ac:dyDescent="0.15">
      <c r="A28" s="24">
        <v>27</v>
      </c>
      <c r="B28" s="24" t="s">
        <v>48</v>
      </c>
    </row>
    <row r="29" spans="1:2" x14ac:dyDescent="0.15">
      <c r="A29" s="24">
        <v>28</v>
      </c>
      <c r="B29" s="24" t="s">
        <v>49</v>
      </c>
    </row>
    <row r="30" spans="1:2" x14ac:dyDescent="0.15">
      <c r="A30" s="24">
        <v>29</v>
      </c>
      <c r="B30" s="24" t="s">
        <v>50</v>
      </c>
    </row>
    <row r="31" spans="1:2" x14ac:dyDescent="0.15">
      <c r="A31" s="24">
        <v>30</v>
      </c>
      <c r="B31" s="24" t="s">
        <v>51</v>
      </c>
    </row>
    <row r="32" spans="1:2" x14ac:dyDescent="0.15">
      <c r="A32" s="24">
        <v>31</v>
      </c>
      <c r="B32" s="24" t="s">
        <v>52</v>
      </c>
    </row>
    <row r="33" spans="1:2" x14ac:dyDescent="0.15">
      <c r="A33" s="24">
        <v>32</v>
      </c>
      <c r="B33" s="24" t="s">
        <v>53</v>
      </c>
    </row>
    <row r="34" spans="1:2" x14ac:dyDescent="0.15">
      <c r="A34" s="24">
        <v>33</v>
      </c>
      <c r="B34" s="24" t="s">
        <v>54</v>
      </c>
    </row>
    <row r="35" spans="1:2" x14ac:dyDescent="0.15">
      <c r="A35" s="24">
        <v>34</v>
      </c>
      <c r="B35" s="24" t="s">
        <v>55</v>
      </c>
    </row>
    <row r="36" spans="1:2" x14ac:dyDescent="0.15">
      <c r="A36" s="24">
        <v>35</v>
      </c>
      <c r="B36" s="24" t="s">
        <v>56</v>
      </c>
    </row>
    <row r="37" spans="1:2" x14ac:dyDescent="0.15">
      <c r="A37" s="24">
        <v>36</v>
      </c>
      <c r="B37" s="24" t="s">
        <v>57</v>
      </c>
    </row>
    <row r="38" spans="1:2" x14ac:dyDescent="0.15">
      <c r="A38" s="24">
        <v>37</v>
      </c>
      <c r="B38" s="24" t="s">
        <v>58</v>
      </c>
    </row>
  </sheetData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会員登録名簿</vt:lpstr>
      <vt:lpstr>会員登録名簿記入例</vt:lpstr>
      <vt:lpstr>支部No.</vt:lpstr>
      <vt:lpstr>会員登録名簿!Print_Area</vt:lpstr>
      <vt:lpstr>会員登録名簿記入例!Print_Area</vt:lpstr>
      <vt:lpstr>会員登録名簿!Print_Titles</vt:lpstr>
      <vt:lpstr>会員登録名簿記入例!Print_Titles</vt:lpstr>
      <vt:lpstr>支部リスト</vt:lpstr>
      <vt:lpstr>職業リスト</vt:lpstr>
      <vt:lpstr>年度リスト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</dc:creator>
  <cp:lastModifiedBy>takas</cp:lastModifiedBy>
  <cp:lastPrinted>2016-05-07T03:54:58Z</cp:lastPrinted>
  <dcterms:created xsi:type="dcterms:W3CDTF">2011-03-10T05:21:19Z</dcterms:created>
  <dcterms:modified xsi:type="dcterms:W3CDTF">2018-02-26T10:34:37Z</dcterms:modified>
</cp:coreProperties>
</file>